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<sst xmlns="http://schemas.openxmlformats.org/spreadsheetml/2006/main" count="97" uniqueCount="57">
  <si>
    <t>Treść</t>
  </si>
  <si>
    <t>Dział</t>
  </si>
  <si>
    <t>Rozdział</t>
  </si>
  <si>
    <t>&amp;</t>
  </si>
  <si>
    <t>DOCHODY</t>
  </si>
  <si>
    <t>WYDATKI</t>
  </si>
  <si>
    <t>Wynagrodzenia bezosobowe</t>
  </si>
  <si>
    <t>OGÓŁEM ZADANIA:</t>
  </si>
  <si>
    <t>DZIAŁALNOŚĆ USŁUGOWA</t>
  </si>
  <si>
    <t>ADMINISTRACJA PUBLICZNA</t>
  </si>
  <si>
    <t>URZĘDY NACZELNYCH ORGANÓW WŁADZY PAŃSTWOWEJ, KONTROLI I OCHRONY PAŃSTWA ORAZ SĄDOWNICTWA</t>
  </si>
  <si>
    <t>Cmentarze</t>
  </si>
  <si>
    <t>Urzędy wojewódzkie</t>
  </si>
  <si>
    <t xml:space="preserve">Urzędy naczelnych organów władzy państwowej, kontroli i ochrony państwa </t>
  </si>
  <si>
    <t>POMOC SPOŁECZNA</t>
  </si>
  <si>
    <t>Ośrodki wsparcia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</si>
  <si>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</si>
  <si>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</si>
  <si>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</si>
  <si>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gminie ustawami</t>
  </si>
  <si>
    <t>Wpływy z wpłat jst do budżetu państwa</t>
  </si>
  <si>
    <t>Zakup materiałów i wyposażenia</t>
  </si>
  <si>
    <t>Wynagrodzenia osobowe pracowników</t>
  </si>
  <si>
    <t>Dodatkowe wynagrodzenie roczne</t>
  </si>
  <si>
    <t>Składki na ubezpieczenia społeczne</t>
  </si>
  <si>
    <t>Składki na Fundusz Pracy</t>
  </si>
  <si>
    <t>Zakup usług pozostałych</t>
  </si>
  <si>
    <t>Odpisy na zakładowy fundusz świadczeń socjalnych</t>
  </si>
  <si>
    <t>Zakup leków i materiałów medycznych</t>
  </si>
  <si>
    <t>Zakup energii</t>
  </si>
  <si>
    <t>Zakup usług remontowych</t>
  </si>
  <si>
    <t>Zakup usług zdrowotnych</t>
  </si>
  <si>
    <t>Podróże służbowe krajowe</t>
  </si>
  <si>
    <t>Różne opłaty i składki</t>
  </si>
  <si>
    <t>Świadczenia społeczne</t>
  </si>
  <si>
    <t>Składki na ubezpieczenie zdrowotne</t>
  </si>
  <si>
    <t>Zakup żywności</t>
  </si>
  <si>
    <t>Wpłaty jst do budżetu państwa</t>
  </si>
  <si>
    <t>Wydatki osobowe niezaliczane do wynagrodzeń( bez nagród)</t>
  </si>
  <si>
    <t>Zasiłki i pomoc w naturze oraz składki na ubezpieczenia emerytalne i rentowe</t>
  </si>
  <si>
    <t>SZCZEGÓŁOWY PLAN FINANSOWY ZADAŃ Z ZAKRESU ADMNISTRACJI RZĄDOWEJ ORAZ INNYCH ZADAŃ ZLECONYCH GMINIE NA 2007 ROK</t>
  </si>
  <si>
    <t>Opłaty z tytułu zakupu usług telekomunikacyjnych telefonii stacjonarnej</t>
  </si>
  <si>
    <t>Zakup materiałów papierniczych do sprzętu drukarskiego i urządzeń kserograficznych</t>
  </si>
  <si>
    <t>Pozostała działalność</t>
  </si>
  <si>
    <t>OCHRONA ZDROWIA</t>
  </si>
  <si>
    <t>Zakup akcesoriów komputerowych, w tym programów i licencji</t>
  </si>
  <si>
    <t>Usuwanie skutków klęsk żywiołowych</t>
  </si>
  <si>
    <t>Burmistrz Miasta Rypina</t>
  </si>
  <si>
    <t>mgr   Marek   Błaszkiewicz</t>
  </si>
  <si>
    <t>Szkolennia pracowników niebędących członkami korpusu służby cywilnej</t>
  </si>
  <si>
    <t>010</t>
  </si>
  <si>
    <t>01095</t>
  </si>
  <si>
    <t>2010</t>
  </si>
  <si>
    <t>4300</t>
  </si>
  <si>
    <t>4430</t>
  </si>
  <si>
    <t>ROLNICTWO I ŁOWIECTWO</t>
  </si>
  <si>
    <t>Załącznik Nr 3 do Zarządzenia Burmistrza Miasta Rypina Nr 73/07 z dnia 25.05.07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</si>
</sst>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1" xfId="15" applyNumberFormat="1" applyFont="1" applyBorder="1" applyAlignment="1">
      <alignment horizontal="left" wrapText="1"/>
    </xf>
    <xf numFmtId="165" fontId="1" fillId="0" borderId="1" xfId="15" applyNumberFormat="1" applyFont="1" applyBorder="1" applyAlignment="1">
      <alignment horizontal="left" wrapText="1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1" fillId="0" borderId="1" xfId="15" applyNumberFormat="1" applyFont="1" applyBorder="1" applyAlignment="1">
      <alignment wrapText="1"/>
    </xf>
    <xf numFmtId="165" fontId="1" fillId="0" borderId="1" xfId="15" applyNumberFormat="1" applyFont="1" applyBorder="1" applyAlignment="1">
      <alignment/>
    </xf>
    <xf numFmtId="165" fontId="0" fillId="0" borderId="1" xfId="15" applyNumberFormat="1" applyFont="1" applyBorder="1" applyAlignment="1">
      <alignment wrapText="1"/>
    </xf>
    <xf numFmtId="165" fontId="0" fillId="0" borderId="1" xfId="15" applyNumberFormat="1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165" fontId="1" fillId="0" borderId="1" xfId="15" applyNumberFormat="1" applyFont="1" applyBorder="1" applyAlignment="1">
      <alignment horizontal="left" wrapText="1"/>
    </xf>
    <xf numFmtId="165" fontId="1" fillId="0" borderId="1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1" xfId="15" applyNumberFormat="1" applyFont="1" applyFill="1" applyBorder="1" applyAlignment="1">
      <alignment horizontal="left" wrapText="1"/>
    </xf>
    <xf numFmtId="165" fontId="1" fillId="2" borderId="1" xfId="15" applyNumberFormat="1" applyFont="1" applyFill="1" applyBorder="1" applyAlignment="1">
      <alignment horizontal="center"/>
    </xf>
    <xf numFmtId="165" fontId="1" fillId="2" borderId="1" xfId="15" applyNumberFormat="1" applyFont="1" applyFill="1" applyBorder="1" applyAlignment="1">
      <alignment horizontal="left" wrapText="1"/>
    </xf>
    <xf numFmtId="165" fontId="1" fillId="2" borderId="1" xfId="15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1" fillId="0" borderId="1" xfId="15" applyNumberFormat="1" applyFont="1" applyBorder="1" applyAlignment="1">
      <alignment wrapText="1"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65" fontId="0" fillId="0" borderId="1" xfId="15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8"/>
  <sheetViews>
    <sheetView tabSelected="1" zoomScale="150" zoomScaleNormal="150" workbookViewId="0" topLeftCell="A1">
      <selection activeCell="F1" sqref="F1"/>
    </sheetView>
  </sheetViews>
  <sheetFormatPr defaultColWidth="9.00390625" defaultRowHeight="12.75"/>
  <cols>
    <col min="1" max="1" width="25.875" style="0" customWidth="1"/>
    <col min="2" max="2" width="8.75390625" style="0" customWidth="1"/>
    <col min="3" max="4" width="10.125" style="0" customWidth="1"/>
    <col min="5" max="5" width="13.125" style="0" customWidth="1"/>
    <col min="6" max="6" width="13.00390625" style="0" customWidth="1"/>
  </cols>
  <sheetData>
    <row r="2" spans="4:6" ht="27.75" customHeight="1">
      <c r="D2" s="53" t="s">
        <v>56</v>
      </c>
      <c r="E2" s="53"/>
      <c r="F2" s="53"/>
    </row>
    <row r="3" spans="1:6" s="26" customFormat="1" ht="39.75" customHeight="1">
      <c r="A3" s="54" t="s">
        <v>40</v>
      </c>
      <c r="B3" s="54"/>
      <c r="C3" s="54"/>
      <c r="D3" s="54"/>
      <c r="E3" s="54"/>
      <c r="F3" s="54"/>
    </row>
    <row r="5" spans="1:6" s="2" customFormat="1" ht="12.7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s="2" customFormat="1" ht="12.75">
      <c r="A6" s="31" t="s">
        <v>55</v>
      </c>
      <c r="B6" s="52" t="s">
        <v>50</v>
      </c>
      <c r="C6" s="52"/>
      <c r="D6" s="52"/>
      <c r="E6" s="34">
        <f>SUM(E7)</f>
        <v>2913</v>
      </c>
      <c r="F6" s="34">
        <f>SUM(F7)</f>
        <v>2913</v>
      </c>
    </row>
    <row r="7" spans="1:6" s="2" customFormat="1" ht="12.75">
      <c r="A7" s="50" t="s">
        <v>43</v>
      </c>
      <c r="B7" s="44"/>
      <c r="C7" s="44" t="s">
        <v>51</v>
      </c>
      <c r="D7" s="44"/>
      <c r="E7" s="17">
        <f>SUM(E8:E10)</f>
        <v>2913</v>
      </c>
      <c r="F7" s="17">
        <f>SUM(F8:F10)</f>
        <v>2913</v>
      </c>
    </row>
    <row r="8" spans="1:6" s="49" customFormat="1" ht="76.5">
      <c r="A8" s="15" t="s">
        <v>19</v>
      </c>
      <c r="B8" s="48"/>
      <c r="C8" s="48"/>
      <c r="D8" s="48" t="s">
        <v>52</v>
      </c>
      <c r="E8" s="47">
        <v>2913</v>
      </c>
      <c r="F8" s="47"/>
    </row>
    <row r="9" spans="1:6" s="49" customFormat="1" ht="12.75">
      <c r="A9" s="15" t="s">
        <v>26</v>
      </c>
      <c r="B9" s="48"/>
      <c r="C9" s="48"/>
      <c r="D9" s="48" t="s">
        <v>53</v>
      </c>
      <c r="E9" s="47"/>
      <c r="F9" s="51">
        <v>57</v>
      </c>
    </row>
    <row r="10" spans="1:6" ht="12.75">
      <c r="A10" s="9" t="s">
        <v>33</v>
      </c>
      <c r="B10" s="45"/>
      <c r="C10" s="45"/>
      <c r="D10" s="46" t="s">
        <v>54</v>
      </c>
      <c r="E10" s="10"/>
      <c r="F10" s="18">
        <v>2856</v>
      </c>
    </row>
    <row r="11" spans="1:6" s="2" customFormat="1" ht="25.5">
      <c r="A11" s="30" t="s">
        <v>8</v>
      </c>
      <c r="B11" s="31">
        <v>710</v>
      </c>
      <c r="C11" s="31"/>
      <c r="D11" s="31"/>
      <c r="E11" s="32">
        <f>SUM(E12)</f>
        <v>0</v>
      </c>
      <c r="F11" s="32">
        <f>SUM(F12)</f>
        <v>0</v>
      </c>
    </row>
    <row r="12" spans="1:6" s="2" customFormat="1" ht="12.75">
      <c r="A12" s="11" t="s">
        <v>11</v>
      </c>
      <c r="B12" s="8"/>
      <c r="C12" s="8">
        <v>71035</v>
      </c>
      <c r="D12" s="8"/>
      <c r="E12" s="12">
        <f>SUM(E13:E14)</f>
        <v>0</v>
      </c>
      <c r="F12" s="12">
        <f>SUM(F13:F14)</f>
        <v>0</v>
      </c>
    </row>
    <row r="13" spans="1:6" s="3" customFormat="1" ht="76.5">
      <c r="A13" s="9" t="s">
        <v>18</v>
      </c>
      <c r="B13" s="13"/>
      <c r="C13" s="13"/>
      <c r="D13" s="14">
        <v>2020</v>
      </c>
      <c r="E13" s="14">
        <v>0</v>
      </c>
      <c r="F13" s="13"/>
    </row>
    <row r="14" spans="1:6" s="4" customFormat="1" ht="25.5">
      <c r="A14" s="15" t="s">
        <v>21</v>
      </c>
      <c r="B14" s="14"/>
      <c r="C14" s="14"/>
      <c r="D14" s="14">
        <v>4210</v>
      </c>
      <c r="E14" s="14"/>
      <c r="F14" s="14">
        <v>0</v>
      </c>
    </row>
    <row r="15" spans="1:6" s="6" customFormat="1" ht="25.5">
      <c r="A15" s="33" t="s">
        <v>9</v>
      </c>
      <c r="B15" s="34">
        <v>750</v>
      </c>
      <c r="C15" s="34"/>
      <c r="D15" s="34"/>
      <c r="E15" s="34">
        <f>SUM(E16)</f>
        <v>174100</v>
      </c>
      <c r="F15" s="34">
        <f>SUM(F16)</f>
        <v>174100</v>
      </c>
    </row>
    <row r="16" spans="1:6" s="6" customFormat="1" ht="12.75">
      <c r="A16" s="16" t="s">
        <v>12</v>
      </c>
      <c r="B16" s="17"/>
      <c r="C16" s="17">
        <v>75011</v>
      </c>
      <c r="D16" s="17"/>
      <c r="E16" s="17">
        <f>SUM(E17:E22)</f>
        <v>174100</v>
      </c>
      <c r="F16" s="17">
        <f>SUM(F17:F22)</f>
        <v>174100</v>
      </c>
    </row>
    <row r="17" spans="1:6" s="4" customFormat="1" ht="76.5">
      <c r="A17" s="15" t="s">
        <v>19</v>
      </c>
      <c r="B17" s="14"/>
      <c r="C17" s="14"/>
      <c r="D17" s="14">
        <v>2010</v>
      </c>
      <c r="E17" s="14">
        <v>131300</v>
      </c>
      <c r="F17" s="14"/>
    </row>
    <row r="18" spans="1:6" s="4" customFormat="1" ht="25.5">
      <c r="A18" s="15" t="s">
        <v>20</v>
      </c>
      <c r="B18" s="14"/>
      <c r="C18" s="14"/>
      <c r="D18" s="14">
        <v>2930</v>
      </c>
      <c r="E18" s="14">
        <v>42800</v>
      </c>
      <c r="F18" s="14"/>
    </row>
    <row r="19" spans="1:6" s="4" customFormat="1" ht="25.5">
      <c r="A19" s="15" t="s">
        <v>37</v>
      </c>
      <c r="B19" s="14"/>
      <c r="C19" s="14"/>
      <c r="D19" s="14">
        <v>2930</v>
      </c>
      <c r="E19" s="14"/>
      <c r="F19" s="14">
        <v>42800</v>
      </c>
    </row>
    <row r="20" spans="1:6" s="4" customFormat="1" ht="25.5">
      <c r="A20" s="15" t="s">
        <v>22</v>
      </c>
      <c r="B20" s="14"/>
      <c r="C20" s="14"/>
      <c r="D20" s="14">
        <v>4010</v>
      </c>
      <c r="E20" s="14"/>
      <c r="F20" s="14">
        <v>110000</v>
      </c>
    </row>
    <row r="21" spans="1:6" s="4" customFormat="1" ht="25.5">
      <c r="A21" s="15" t="s">
        <v>24</v>
      </c>
      <c r="B21" s="14"/>
      <c r="C21" s="14"/>
      <c r="D21" s="14">
        <v>4110</v>
      </c>
      <c r="E21" s="14"/>
      <c r="F21" s="14">
        <v>19000</v>
      </c>
    </row>
    <row r="22" spans="1:6" s="4" customFormat="1" ht="12.75">
      <c r="A22" s="15" t="s">
        <v>25</v>
      </c>
      <c r="B22" s="14"/>
      <c r="C22" s="14"/>
      <c r="D22" s="14">
        <v>4120</v>
      </c>
      <c r="E22" s="14"/>
      <c r="F22" s="14">
        <v>2300</v>
      </c>
    </row>
    <row r="23" spans="1:6" s="6" customFormat="1" ht="63.75">
      <c r="A23" s="33" t="s">
        <v>10</v>
      </c>
      <c r="B23" s="34">
        <v>751</v>
      </c>
      <c r="C23" s="34"/>
      <c r="D23" s="34"/>
      <c r="E23" s="34">
        <f>SUM(E24)</f>
        <v>2750</v>
      </c>
      <c r="F23" s="34">
        <f>SUM(F24)</f>
        <v>2750</v>
      </c>
    </row>
    <row r="24" spans="1:6" s="6" customFormat="1" ht="51">
      <c r="A24" s="16" t="s">
        <v>13</v>
      </c>
      <c r="B24" s="17"/>
      <c r="C24" s="17">
        <v>75101</v>
      </c>
      <c r="D24" s="17"/>
      <c r="E24" s="17">
        <f>SUM(E25:E29)</f>
        <v>2750</v>
      </c>
      <c r="F24" s="17">
        <f>SUM(F25:F29)</f>
        <v>2750</v>
      </c>
    </row>
    <row r="25" spans="1:6" s="4" customFormat="1" ht="76.5">
      <c r="A25" s="15" t="s">
        <v>19</v>
      </c>
      <c r="B25" s="14"/>
      <c r="C25" s="14"/>
      <c r="D25" s="14">
        <v>2010</v>
      </c>
      <c r="E25" s="14">
        <v>2750</v>
      </c>
      <c r="F25" s="14"/>
    </row>
    <row r="26" spans="1:6" s="4" customFormat="1" ht="25.5">
      <c r="A26" s="15" t="s">
        <v>24</v>
      </c>
      <c r="B26" s="14"/>
      <c r="C26" s="14"/>
      <c r="D26" s="14">
        <v>4110</v>
      </c>
      <c r="E26" s="14"/>
      <c r="F26" s="14">
        <v>258</v>
      </c>
    </row>
    <row r="27" spans="1:6" s="4" customFormat="1" ht="12.75">
      <c r="A27" s="15" t="s">
        <v>25</v>
      </c>
      <c r="B27" s="14"/>
      <c r="C27" s="14"/>
      <c r="D27" s="14">
        <v>4120</v>
      </c>
      <c r="E27" s="14"/>
      <c r="F27" s="14">
        <v>37</v>
      </c>
    </row>
    <row r="28" spans="1:6" s="4" customFormat="1" ht="12.75">
      <c r="A28" s="15" t="s">
        <v>6</v>
      </c>
      <c r="B28" s="14"/>
      <c r="C28" s="14"/>
      <c r="D28" s="14">
        <v>4170</v>
      </c>
      <c r="E28" s="14"/>
      <c r="F28" s="14">
        <v>1500</v>
      </c>
    </row>
    <row r="29" spans="1:6" s="4" customFormat="1" ht="25.5">
      <c r="A29" s="15" t="s">
        <v>21</v>
      </c>
      <c r="B29" s="14"/>
      <c r="C29" s="14"/>
      <c r="D29" s="14">
        <v>4210</v>
      </c>
      <c r="E29" s="14"/>
      <c r="F29" s="14">
        <v>955</v>
      </c>
    </row>
    <row r="30" spans="1:6" s="29" customFormat="1" ht="12.75">
      <c r="A30" s="35" t="s">
        <v>44</v>
      </c>
      <c r="B30" s="36">
        <v>851</v>
      </c>
      <c r="C30" s="36"/>
      <c r="D30" s="36"/>
      <c r="E30" s="36">
        <f>E31</f>
        <v>100</v>
      </c>
      <c r="F30" s="36">
        <f>F31</f>
        <v>100</v>
      </c>
    </row>
    <row r="31" spans="1:6" s="29" customFormat="1" ht="12.75">
      <c r="A31" s="27" t="s">
        <v>43</v>
      </c>
      <c r="B31" s="28"/>
      <c r="C31" s="28">
        <v>85195</v>
      </c>
      <c r="D31" s="28"/>
      <c r="E31" s="28">
        <f>SUM(E32:E33)</f>
        <v>100</v>
      </c>
      <c r="F31" s="28">
        <f>SUM(F32:F33)</f>
        <v>100</v>
      </c>
    </row>
    <row r="32" spans="1:6" s="4" customFormat="1" ht="84.75" customHeight="1">
      <c r="A32" s="15" t="s">
        <v>19</v>
      </c>
      <c r="B32" s="14"/>
      <c r="C32" s="14"/>
      <c r="D32" s="14">
        <v>2010</v>
      </c>
      <c r="E32" s="14">
        <v>100</v>
      </c>
      <c r="F32" s="14"/>
    </row>
    <row r="33" spans="1:6" s="4" customFormat="1" ht="25.5">
      <c r="A33" s="15" t="s">
        <v>22</v>
      </c>
      <c r="B33" s="14"/>
      <c r="C33" s="14"/>
      <c r="D33" s="14">
        <v>4010</v>
      </c>
      <c r="E33" s="14"/>
      <c r="F33" s="14">
        <v>100</v>
      </c>
    </row>
    <row r="34" spans="1:6" s="6" customFormat="1" ht="12.75">
      <c r="A34" s="33" t="s">
        <v>14</v>
      </c>
      <c r="B34" s="34">
        <v>852</v>
      </c>
      <c r="C34" s="34"/>
      <c r="D34" s="34"/>
      <c r="E34" s="34">
        <f>E35+E59+E79+E82+E85</f>
        <v>5607700</v>
      </c>
      <c r="F34" s="34">
        <f>F35+F59+F79+F82+F85</f>
        <v>5607700</v>
      </c>
    </row>
    <row r="35" spans="1:6" s="6" customFormat="1" ht="12.75">
      <c r="A35" s="16" t="s">
        <v>15</v>
      </c>
      <c r="B35" s="17"/>
      <c r="C35" s="17">
        <v>85203</v>
      </c>
      <c r="D35" s="17"/>
      <c r="E35" s="17">
        <f>SUM(E36:E58)</f>
        <v>410200</v>
      </c>
      <c r="F35" s="17">
        <f>SUM(F36:F58)</f>
        <v>410200</v>
      </c>
    </row>
    <row r="36" spans="1:6" s="4" customFormat="1" ht="76.5">
      <c r="A36" s="15" t="s">
        <v>19</v>
      </c>
      <c r="B36" s="14"/>
      <c r="C36" s="14"/>
      <c r="D36" s="14">
        <v>2010</v>
      </c>
      <c r="E36" s="14">
        <v>403200</v>
      </c>
      <c r="F36" s="14"/>
    </row>
    <row r="37" spans="1:6" s="4" customFormat="1" ht="25.5">
      <c r="A37" s="15" t="s">
        <v>20</v>
      </c>
      <c r="B37" s="14"/>
      <c r="C37" s="14"/>
      <c r="D37" s="14">
        <v>2930</v>
      </c>
      <c r="E37" s="14">
        <v>7000</v>
      </c>
      <c r="F37" s="14"/>
    </row>
    <row r="38" spans="1:6" s="4" customFormat="1" ht="25.5">
      <c r="A38" s="15" t="s">
        <v>37</v>
      </c>
      <c r="B38" s="14"/>
      <c r="C38" s="14"/>
      <c r="D38" s="14">
        <v>2930</v>
      </c>
      <c r="E38" s="14"/>
      <c r="F38" s="14">
        <v>7000</v>
      </c>
    </row>
    <row r="39" spans="1:6" s="4" customFormat="1" ht="38.25">
      <c r="A39" s="15" t="s">
        <v>38</v>
      </c>
      <c r="B39" s="14"/>
      <c r="C39" s="14"/>
      <c r="D39" s="14">
        <v>3020</v>
      </c>
      <c r="E39" s="14"/>
      <c r="F39" s="14">
        <v>400</v>
      </c>
    </row>
    <row r="40" spans="1:6" s="5" customFormat="1" ht="25.5">
      <c r="A40" s="15" t="s">
        <v>22</v>
      </c>
      <c r="B40" s="18"/>
      <c r="C40" s="18"/>
      <c r="D40" s="18">
        <v>4010</v>
      </c>
      <c r="E40" s="18"/>
      <c r="F40" s="18">
        <v>228560</v>
      </c>
    </row>
    <row r="41" spans="1:6" s="5" customFormat="1" ht="25.5">
      <c r="A41" s="15" t="s">
        <v>23</v>
      </c>
      <c r="B41" s="18"/>
      <c r="C41" s="18"/>
      <c r="D41" s="18">
        <v>4040</v>
      </c>
      <c r="E41" s="18"/>
      <c r="F41" s="18">
        <v>17481</v>
      </c>
    </row>
    <row r="42" spans="1:6" s="5" customFormat="1" ht="25.5">
      <c r="A42" s="15" t="s">
        <v>24</v>
      </c>
      <c r="B42" s="18"/>
      <c r="C42" s="18"/>
      <c r="D42" s="18">
        <v>4110</v>
      </c>
      <c r="E42" s="18"/>
      <c r="F42" s="18">
        <v>43483</v>
      </c>
    </row>
    <row r="43" spans="1:6" s="5" customFormat="1" ht="12.75">
      <c r="A43" s="15" t="s">
        <v>25</v>
      </c>
      <c r="B43" s="18"/>
      <c r="C43" s="18"/>
      <c r="D43" s="18">
        <v>4120</v>
      </c>
      <c r="E43" s="18"/>
      <c r="F43" s="18">
        <v>5919</v>
      </c>
    </row>
    <row r="44" spans="1:6" s="5" customFormat="1" ht="12.75">
      <c r="A44" s="15" t="s">
        <v>6</v>
      </c>
      <c r="B44" s="18"/>
      <c r="C44" s="18"/>
      <c r="D44" s="18">
        <v>4170</v>
      </c>
      <c r="E44" s="18"/>
      <c r="F44" s="18">
        <v>12400</v>
      </c>
    </row>
    <row r="45" spans="1:6" s="5" customFormat="1" ht="25.5">
      <c r="A45" s="15" t="s">
        <v>21</v>
      </c>
      <c r="B45" s="18"/>
      <c r="C45" s="18"/>
      <c r="D45" s="18">
        <v>4210</v>
      </c>
      <c r="E45" s="18"/>
      <c r="F45" s="18">
        <v>31430</v>
      </c>
    </row>
    <row r="46" spans="1:6" s="5" customFormat="1" ht="12.75">
      <c r="A46" s="15" t="s">
        <v>36</v>
      </c>
      <c r="B46" s="18"/>
      <c r="C46" s="18"/>
      <c r="D46" s="18">
        <v>4220</v>
      </c>
      <c r="E46" s="18"/>
      <c r="F46" s="18">
        <v>16000</v>
      </c>
    </row>
    <row r="47" spans="1:6" s="5" customFormat="1" ht="25.5">
      <c r="A47" s="15" t="s">
        <v>28</v>
      </c>
      <c r="B47" s="18"/>
      <c r="C47" s="18"/>
      <c r="D47" s="18">
        <v>4230</v>
      </c>
      <c r="E47" s="18"/>
      <c r="F47" s="18">
        <v>300</v>
      </c>
    </row>
    <row r="48" spans="1:6" s="5" customFormat="1" ht="12.75">
      <c r="A48" s="15" t="s">
        <v>29</v>
      </c>
      <c r="B48" s="18"/>
      <c r="C48" s="18"/>
      <c r="D48" s="18">
        <v>4260</v>
      </c>
      <c r="E48" s="18"/>
      <c r="F48" s="18">
        <v>7000</v>
      </c>
    </row>
    <row r="49" spans="1:6" s="5" customFormat="1" ht="12.75">
      <c r="A49" s="15" t="s">
        <v>30</v>
      </c>
      <c r="B49" s="18"/>
      <c r="C49" s="18"/>
      <c r="D49" s="18">
        <v>4270</v>
      </c>
      <c r="E49" s="18"/>
      <c r="F49" s="18">
        <v>17000</v>
      </c>
    </row>
    <row r="50" spans="1:6" s="5" customFormat="1" ht="12.75">
      <c r="A50" s="15" t="s">
        <v>31</v>
      </c>
      <c r="B50" s="18"/>
      <c r="C50" s="18"/>
      <c r="D50" s="18">
        <v>4280</v>
      </c>
      <c r="E50" s="18"/>
      <c r="F50" s="18">
        <v>400</v>
      </c>
    </row>
    <row r="51" spans="1:6" s="5" customFormat="1" ht="12.75">
      <c r="A51" s="15" t="s">
        <v>26</v>
      </c>
      <c r="B51" s="18"/>
      <c r="C51" s="18"/>
      <c r="D51" s="18">
        <v>4300</v>
      </c>
      <c r="E51" s="18"/>
      <c r="F51" s="18">
        <v>7527</v>
      </c>
    </row>
    <row r="52" spans="1:6" s="5" customFormat="1" ht="38.25">
      <c r="A52" s="15" t="s">
        <v>41</v>
      </c>
      <c r="B52" s="18"/>
      <c r="C52" s="18"/>
      <c r="D52" s="18">
        <v>4370</v>
      </c>
      <c r="E52" s="18"/>
      <c r="F52" s="18">
        <v>1800</v>
      </c>
    </row>
    <row r="53" spans="1:6" s="5" customFormat="1" ht="12.75">
      <c r="A53" s="15" t="s">
        <v>32</v>
      </c>
      <c r="B53" s="18"/>
      <c r="C53" s="18"/>
      <c r="D53" s="18">
        <v>4410</v>
      </c>
      <c r="E53" s="18"/>
      <c r="F53" s="18">
        <v>200</v>
      </c>
    </row>
    <row r="54" spans="1:6" s="5" customFormat="1" ht="12.75">
      <c r="A54" s="15" t="s">
        <v>33</v>
      </c>
      <c r="B54" s="18"/>
      <c r="C54" s="18"/>
      <c r="D54" s="18">
        <v>4430</v>
      </c>
      <c r="E54" s="18"/>
      <c r="F54" s="18">
        <v>2800</v>
      </c>
    </row>
    <row r="55" spans="1:6" s="5" customFormat="1" ht="38.25">
      <c r="A55" s="15" t="s">
        <v>27</v>
      </c>
      <c r="B55" s="18"/>
      <c r="C55" s="18"/>
      <c r="D55" s="18">
        <v>4440</v>
      </c>
      <c r="E55" s="18"/>
      <c r="F55" s="18">
        <v>8000</v>
      </c>
    </row>
    <row r="56" spans="1:6" s="5" customFormat="1" ht="45.75" customHeight="1">
      <c r="A56" s="15" t="s">
        <v>49</v>
      </c>
      <c r="B56" s="18"/>
      <c r="C56" s="18"/>
      <c r="D56" s="18">
        <v>4700</v>
      </c>
      <c r="E56" s="18"/>
      <c r="F56" s="18">
        <v>1000</v>
      </c>
    </row>
    <row r="57" spans="1:6" s="5" customFormat="1" ht="51">
      <c r="A57" s="15" t="s">
        <v>42</v>
      </c>
      <c r="B57" s="18"/>
      <c r="C57" s="18"/>
      <c r="D57" s="18">
        <v>4740</v>
      </c>
      <c r="E57" s="18"/>
      <c r="F57" s="18">
        <v>500</v>
      </c>
    </row>
    <row r="58" spans="1:6" s="5" customFormat="1" ht="38.25">
      <c r="A58" s="15" t="s">
        <v>45</v>
      </c>
      <c r="B58" s="18"/>
      <c r="C58" s="18"/>
      <c r="D58" s="18">
        <v>4750</v>
      </c>
      <c r="E58" s="18"/>
      <c r="F58" s="18">
        <v>1000</v>
      </c>
    </row>
    <row r="59" spans="1:6" s="7" customFormat="1" ht="67.5" customHeight="1">
      <c r="A59" s="19" t="s">
        <v>16</v>
      </c>
      <c r="B59" s="20"/>
      <c r="C59" s="20">
        <v>85212</v>
      </c>
      <c r="D59" s="20"/>
      <c r="E59" s="20">
        <f>SUM(E60:E78)</f>
        <v>4793000</v>
      </c>
      <c r="F59" s="20">
        <f>SUM(F60:F78)</f>
        <v>4793000</v>
      </c>
    </row>
    <row r="60" spans="1:6" s="5" customFormat="1" ht="76.5">
      <c r="A60" s="15" t="s">
        <v>19</v>
      </c>
      <c r="B60" s="18"/>
      <c r="C60" s="18"/>
      <c r="D60" s="18">
        <v>2010</v>
      </c>
      <c r="E60" s="18">
        <v>4793000</v>
      </c>
      <c r="F60" s="18"/>
    </row>
    <row r="61" spans="1:6" s="5" customFormat="1" ht="38.25">
      <c r="A61" s="15" t="s">
        <v>38</v>
      </c>
      <c r="B61" s="18"/>
      <c r="C61" s="18"/>
      <c r="D61" s="18">
        <v>3020</v>
      </c>
      <c r="E61" s="18"/>
      <c r="F61" s="18">
        <v>100</v>
      </c>
    </row>
    <row r="62" spans="1:6" s="5" customFormat="1" ht="12.75">
      <c r="A62" s="21" t="s">
        <v>34</v>
      </c>
      <c r="B62" s="18"/>
      <c r="C62" s="18"/>
      <c r="D62" s="18">
        <v>3110</v>
      </c>
      <c r="E62" s="18"/>
      <c r="F62" s="18">
        <v>4589210</v>
      </c>
    </row>
    <row r="63" spans="1:6" s="5" customFormat="1" ht="25.5">
      <c r="A63" s="15" t="s">
        <v>22</v>
      </c>
      <c r="B63" s="18"/>
      <c r="C63" s="18"/>
      <c r="D63" s="18">
        <v>4010</v>
      </c>
      <c r="E63" s="18"/>
      <c r="F63" s="18">
        <v>81395</v>
      </c>
    </row>
    <row r="64" spans="1:6" s="5" customFormat="1" ht="25.5">
      <c r="A64" s="15" t="s">
        <v>23</v>
      </c>
      <c r="B64" s="18"/>
      <c r="C64" s="18"/>
      <c r="D64" s="18">
        <v>4040</v>
      </c>
      <c r="E64" s="18"/>
      <c r="F64" s="18">
        <v>5753</v>
      </c>
    </row>
    <row r="65" spans="1:6" s="5" customFormat="1" ht="25.5">
      <c r="A65" s="15" t="s">
        <v>24</v>
      </c>
      <c r="B65" s="18"/>
      <c r="C65" s="18"/>
      <c r="D65" s="18">
        <v>4110</v>
      </c>
      <c r="E65" s="18"/>
      <c r="F65" s="18">
        <v>75707</v>
      </c>
    </row>
    <row r="66" spans="1:6" s="5" customFormat="1" ht="12.75">
      <c r="A66" s="15" t="s">
        <v>25</v>
      </c>
      <c r="B66" s="18"/>
      <c r="C66" s="18"/>
      <c r="D66" s="18">
        <v>4120</v>
      </c>
      <c r="E66" s="18"/>
      <c r="F66" s="18">
        <v>2138</v>
      </c>
    </row>
    <row r="67" spans="1:6" s="5" customFormat="1" ht="12.75">
      <c r="A67" s="15"/>
      <c r="B67" s="18"/>
      <c r="C67" s="18"/>
      <c r="D67" s="18">
        <v>4170</v>
      </c>
      <c r="E67" s="18"/>
      <c r="F67" s="18">
        <v>1000</v>
      </c>
    </row>
    <row r="68" spans="1:6" s="5" customFormat="1" ht="25.5">
      <c r="A68" s="15" t="s">
        <v>21</v>
      </c>
      <c r="B68" s="18"/>
      <c r="C68" s="18"/>
      <c r="D68" s="18">
        <v>4210</v>
      </c>
      <c r="E68" s="18"/>
      <c r="F68" s="18">
        <v>9145</v>
      </c>
    </row>
    <row r="69" spans="1:6" s="5" customFormat="1" ht="12.75">
      <c r="A69" s="15" t="s">
        <v>29</v>
      </c>
      <c r="B69" s="18"/>
      <c r="C69" s="18"/>
      <c r="D69" s="18">
        <v>4260</v>
      </c>
      <c r="E69" s="18"/>
      <c r="F69" s="18">
        <v>1000</v>
      </c>
    </row>
    <row r="70" spans="1:6" s="5" customFormat="1" ht="12.75">
      <c r="A70" s="15" t="s">
        <v>30</v>
      </c>
      <c r="B70" s="18"/>
      <c r="C70" s="18"/>
      <c r="D70" s="18">
        <v>4270</v>
      </c>
      <c r="E70" s="18"/>
      <c r="F70" s="18">
        <v>500</v>
      </c>
    </row>
    <row r="71" spans="1:6" s="5" customFormat="1" ht="12.75">
      <c r="A71" s="15" t="s">
        <v>31</v>
      </c>
      <c r="B71" s="18"/>
      <c r="C71" s="18"/>
      <c r="D71" s="18">
        <v>4280</v>
      </c>
      <c r="E71" s="18"/>
      <c r="F71" s="18">
        <v>120</v>
      </c>
    </row>
    <row r="72" spans="1:6" ht="12.75">
      <c r="A72" s="15" t="s">
        <v>26</v>
      </c>
      <c r="B72" s="10"/>
      <c r="C72" s="18"/>
      <c r="D72" s="22">
        <v>4300</v>
      </c>
      <c r="E72" s="10"/>
      <c r="F72" s="18">
        <v>17782</v>
      </c>
    </row>
    <row r="73" spans="1:6" ht="38.25">
      <c r="A73" s="15" t="s">
        <v>41</v>
      </c>
      <c r="B73" s="10"/>
      <c r="C73" s="18"/>
      <c r="D73" s="22">
        <v>4370</v>
      </c>
      <c r="E73" s="10"/>
      <c r="F73" s="18">
        <v>400</v>
      </c>
    </row>
    <row r="74" spans="1:6" ht="12.75">
      <c r="A74" s="15" t="s">
        <v>32</v>
      </c>
      <c r="B74" s="10"/>
      <c r="C74" s="18"/>
      <c r="D74" s="22">
        <v>4410</v>
      </c>
      <c r="E74" s="10"/>
      <c r="F74" s="18">
        <v>200</v>
      </c>
    </row>
    <row r="75" spans="1:6" ht="12.75">
      <c r="A75" s="15" t="s">
        <v>33</v>
      </c>
      <c r="B75" s="10"/>
      <c r="C75" s="18"/>
      <c r="D75" s="22">
        <v>4430</v>
      </c>
      <c r="E75" s="10"/>
      <c r="F75" s="18">
        <v>150</v>
      </c>
    </row>
    <row r="76" spans="1:6" ht="38.25">
      <c r="A76" s="15" t="s">
        <v>27</v>
      </c>
      <c r="B76" s="10"/>
      <c r="C76" s="18"/>
      <c r="D76" s="22">
        <v>4440</v>
      </c>
      <c r="E76" s="10"/>
      <c r="F76" s="18">
        <v>2400</v>
      </c>
    </row>
    <row r="77" spans="1:6" ht="51">
      <c r="A77" s="15" t="s">
        <v>42</v>
      </c>
      <c r="B77" s="10"/>
      <c r="C77" s="18"/>
      <c r="D77" s="22">
        <v>4740</v>
      </c>
      <c r="E77" s="10"/>
      <c r="F77" s="18">
        <v>2000</v>
      </c>
    </row>
    <row r="78" spans="1:6" ht="38.25">
      <c r="A78" s="15" t="s">
        <v>45</v>
      </c>
      <c r="B78" s="10"/>
      <c r="C78" s="18"/>
      <c r="D78" s="22">
        <v>4750</v>
      </c>
      <c r="E78" s="10"/>
      <c r="F78" s="18">
        <v>4000</v>
      </c>
    </row>
    <row r="79" spans="1:6" s="1" customFormat="1" ht="89.25">
      <c r="A79" s="24" t="s">
        <v>17</v>
      </c>
      <c r="B79" s="25"/>
      <c r="C79" s="20">
        <v>85213</v>
      </c>
      <c r="D79" s="25"/>
      <c r="E79" s="20">
        <f>SUM(E80:E81)</f>
        <v>32000</v>
      </c>
      <c r="F79" s="20">
        <f>SUM(F80:F81)</f>
        <v>32000</v>
      </c>
    </row>
    <row r="80" spans="1:6" ht="76.5">
      <c r="A80" s="15" t="s">
        <v>19</v>
      </c>
      <c r="B80" s="10"/>
      <c r="C80" s="18"/>
      <c r="D80" s="22">
        <v>2010</v>
      </c>
      <c r="E80" s="18">
        <v>32000</v>
      </c>
      <c r="F80" s="18"/>
    </row>
    <row r="81" spans="1:6" ht="25.5">
      <c r="A81" s="23" t="s">
        <v>35</v>
      </c>
      <c r="B81" s="10"/>
      <c r="C81" s="18"/>
      <c r="D81" s="22">
        <v>4130</v>
      </c>
      <c r="E81" s="18"/>
      <c r="F81" s="18">
        <v>32000</v>
      </c>
    </row>
    <row r="82" spans="1:6" s="1" customFormat="1" ht="51">
      <c r="A82" s="24" t="s">
        <v>39</v>
      </c>
      <c r="B82" s="25"/>
      <c r="C82" s="20">
        <v>85214</v>
      </c>
      <c r="D82" s="25"/>
      <c r="E82" s="20">
        <f>SUM(E83:E84)</f>
        <v>372000</v>
      </c>
      <c r="F82" s="20">
        <f>SUM(F83:F84)</f>
        <v>372000</v>
      </c>
    </row>
    <row r="83" spans="1:6" ht="76.5">
      <c r="A83" s="15" t="s">
        <v>19</v>
      </c>
      <c r="B83" s="10"/>
      <c r="C83" s="18"/>
      <c r="D83" s="22">
        <v>2010</v>
      </c>
      <c r="E83" s="18">
        <v>372000</v>
      </c>
      <c r="F83" s="18"/>
    </row>
    <row r="84" spans="1:6" ht="12.75">
      <c r="A84" s="21" t="s">
        <v>34</v>
      </c>
      <c r="B84" s="10"/>
      <c r="C84" s="18"/>
      <c r="D84" s="22">
        <v>3110</v>
      </c>
      <c r="E84" s="18"/>
      <c r="F84" s="18">
        <v>372000</v>
      </c>
    </row>
    <row r="85" spans="1:6" s="43" customFormat="1" ht="25.5">
      <c r="A85" s="40" t="s">
        <v>46</v>
      </c>
      <c r="B85" s="41"/>
      <c r="C85" s="42">
        <v>85278</v>
      </c>
      <c r="D85" s="42"/>
      <c r="E85" s="42">
        <f>SUM(E86:E87)</f>
        <v>500</v>
      </c>
      <c r="F85" s="42">
        <f>SUM(F86:F87)</f>
        <v>500</v>
      </c>
    </row>
    <row r="86" spans="1:6" ht="76.5">
      <c r="A86" s="15" t="s">
        <v>19</v>
      </c>
      <c r="B86" s="10"/>
      <c r="C86" s="18"/>
      <c r="D86" s="22">
        <v>2010</v>
      </c>
      <c r="E86" s="18">
        <v>500</v>
      </c>
      <c r="F86" s="18"/>
    </row>
    <row r="87" spans="1:6" ht="12.75">
      <c r="A87" s="21" t="s">
        <v>34</v>
      </c>
      <c r="B87" s="10"/>
      <c r="C87" s="18"/>
      <c r="D87" s="22">
        <v>3110</v>
      </c>
      <c r="E87" s="18"/>
      <c r="F87" s="18">
        <v>500</v>
      </c>
    </row>
    <row r="88" spans="1:6" s="1" customFormat="1" ht="12.75">
      <c r="A88" s="37" t="s">
        <v>7</v>
      </c>
      <c r="B88" s="38"/>
      <c r="C88" s="39"/>
      <c r="D88" s="38"/>
      <c r="E88" s="39">
        <f>E11+E15+E23+E30+E34+E6</f>
        <v>5787563</v>
      </c>
      <c r="F88" s="39">
        <f>F11+F15+F23+F30+F34+F6</f>
        <v>5787563</v>
      </c>
    </row>
    <row r="89" ht="12.75">
      <c r="C89" s="5"/>
    </row>
    <row r="90" spans="3:6" ht="12.75">
      <c r="C90" s="5"/>
      <c r="E90" s="55" t="s">
        <v>47</v>
      </c>
      <c r="F90" s="55"/>
    </row>
    <row r="91" spans="3:6" ht="12.75">
      <c r="C91" s="5"/>
      <c r="E91" s="55"/>
      <c r="F91" s="55"/>
    </row>
    <row r="92" ht="12.75">
      <c r="C92" s="5"/>
    </row>
    <row r="93" spans="3:6" ht="12.75">
      <c r="C93" s="5"/>
      <c r="E93" s="55" t="s">
        <v>48</v>
      </c>
      <c r="F93" s="5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</sheetData>
  <mergeCells count="5">
    <mergeCell ref="D2:F2"/>
    <mergeCell ref="A3:F3"/>
    <mergeCell ref="E93:F93"/>
    <mergeCell ref="E90:F90"/>
    <mergeCell ref="E91:F9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2007-02-08T13:52:52Z</cp:lastPrinted>
  <dcterms:created xsi:type="dcterms:W3CDTF">2004-11-04T16:28:20Z</dcterms:created>
  <dcterms:modified xsi:type="dcterms:W3CDTF">2007-06-13T12:10:32Z</dcterms:modified>
  <cp:category/>
  <cp:version/>
  <cp:contentType/>
  <cp:contentStatus/>
</cp:coreProperties>
</file>