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" windowWidth="15480" windowHeight="10890" activeTab="0"/>
  </bookViews>
  <sheets>
    <sheet name="Zal_1a" sheetId="1" r:id="rId1"/>
    <sheet name="Zal_1b" sheetId="2" r:id="rId2"/>
  </sheets>
  <definedNames>
    <definedName name="_xlnm.Print_Area" localSheetId="0">'Zal_1a'!$A$1:$N$390</definedName>
    <definedName name="OLE_LINK1" localSheetId="0">'Zal_1a'!$C$1</definedName>
  </definedNames>
  <calcPr fullCalcOnLoad="1"/>
</workbook>
</file>

<file path=xl/sharedStrings.xml><?xml version="1.0" encoding="utf-8"?>
<sst xmlns="http://schemas.openxmlformats.org/spreadsheetml/2006/main" count="2680" uniqueCount="837">
  <si>
    <t>L.p.</t>
  </si>
  <si>
    <t>Nazwa obiektu</t>
  </si>
  <si>
    <t xml:space="preserve">Strefa I </t>
  </si>
  <si>
    <t xml:space="preserve">Strefa II </t>
  </si>
  <si>
    <t xml:space="preserve">Strefa III </t>
  </si>
  <si>
    <t>Razem</t>
  </si>
  <si>
    <t>Adres</t>
  </si>
  <si>
    <t xml:space="preserve">ZAMAWIAJĄCY: </t>
  </si>
  <si>
    <t xml:space="preserve">NIP: </t>
  </si>
  <si>
    <t xml:space="preserve">SIEDZIBA:  </t>
  </si>
  <si>
    <t>Moc
umowna</t>
  </si>
  <si>
    <t>Grupa
taryfowa</t>
  </si>
  <si>
    <t xml:space="preserve">Wnioskowane
parametry </t>
  </si>
  <si>
    <t>Obecne
parametry</t>
  </si>
  <si>
    <t>Szacunkowe zużycie energii elektrycznej
w okresie trwania umowy [MWh]</t>
  </si>
  <si>
    <t xml:space="preserve">Numer
licznika </t>
  </si>
  <si>
    <t>Od</t>
  </si>
  <si>
    <t>Do</t>
  </si>
  <si>
    <t>C22a</t>
  </si>
  <si>
    <t>C21</t>
  </si>
  <si>
    <t>C12a</t>
  </si>
  <si>
    <t>C11</t>
  </si>
  <si>
    <t>Zmiana
sprzedawcy</t>
  </si>
  <si>
    <t>pierwsza</t>
  </si>
  <si>
    <t>kolejna</t>
  </si>
  <si>
    <t>G11</t>
  </si>
  <si>
    <t xml:space="preserve">Świetlica </t>
  </si>
  <si>
    <t>Szkoła Podstawowa</t>
  </si>
  <si>
    <t>Hydrofornia</t>
  </si>
  <si>
    <t>Przepompownia ścieków</t>
  </si>
  <si>
    <t>Biura</t>
  </si>
  <si>
    <t>Klatka schodowa</t>
  </si>
  <si>
    <t>OSP</t>
  </si>
  <si>
    <t xml:space="preserve">Przepompownia </t>
  </si>
  <si>
    <t>G12w</t>
  </si>
  <si>
    <t>Oświetlenie drogowe</t>
  </si>
  <si>
    <t xml:space="preserve">Numer PPE </t>
  </si>
  <si>
    <t>Numer PPE</t>
  </si>
  <si>
    <t>Przedszkole</t>
  </si>
  <si>
    <t>Hala sportowa</t>
  </si>
  <si>
    <t>C12w</t>
  </si>
  <si>
    <t>Oczyszczalnia ścieków</t>
  </si>
  <si>
    <t>Świetlica</t>
  </si>
  <si>
    <t>Świetlica OSP</t>
  </si>
  <si>
    <t xml:space="preserve">Szkoła Podstawowa </t>
  </si>
  <si>
    <t xml:space="preserve">Świetlica wiejska </t>
  </si>
  <si>
    <t>Liceum Ogólnokształcące</t>
  </si>
  <si>
    <t>Zespół Szkół nr 2</t>
  </si>
  <si>
    <t>Rypin Dworcowa 11</t>
  </si>
  <si>
    <t>Rypin Dworcowa 9</t>
  </si>
  <si>
    <t>Rypin Dworcowa 9A</t>
  </si>
  <si>
    <t>ZS nr 2 Węzeł cieplny</t>
  </si>
  <si>
    <t>Stołówka</t>
  </si>
  <si>
    <t>Zespół Szkół nr 4 Praktyczna nauka zawodu</t>
  </si>
  <si>
    <t>Nadróż</t>
  </si>
  <si>
    <t>Zespół Szkół nr 4 Budynek szkoły</t>
  </si>
  <si>
    <t>Nadróż 1</t>
  </si>
  <si>
    <t>Dom Dziecka</t>
  </si>
  <si>
    <t>Rypin Mławska 54</t>
  </si>
  <si>
    <t>Dom Pomocy Społecznej</t>
  </si>
  <si>
    <t>Ugoszcz</t>
  </si>
  <si>
    <t>Rypin Warszawska 38A</t>
  </si>
  <si>
    <t>Starostwo Powiatowe w Rypinie</t>
  </si>
  <si>
    <t>Rypin Warszawska 38</t>
  </si>
  <si>
    <t>Powiatowy Urząd Pracy</t>
  </si>
  <si>
    <t>Rypin Nowy Rynek 14</t>
  </si>
  <si>
    <t>Państwowa Straż Pożarna</t>
  </si>
  <si>
    <t>Rypin Strażacka 4</t>
  </si>
  <si>
    <t>ZDP Budynek Administracyjny</t>
  </si>
  <si>
    <t>Rypin Strażacka 1</t>
  </si>
  <si>
    <t>Zarzad Dróg Powiatowych</t>
  </si>
  <si>
    <t>Zespół Szkół nr 3</t>
  </si>
  <si>
    <t>Rypin Nowy Rynek 20</t>
  </si>
  <si>
    <t>Zespół Szkół nr 3 Osiedle Sportowe</t>
  </si>
  <si>
    <t>Rypin Nowy Rynek 17</t>
  </si>
  <si>
    <t xml:space="preserve">Rypińskie Centrum Sportowe </t>
  </si>
  <si>
    <t>Rypin Dworcowa</t>
  </si>
  <si>
    <t>Zespół Szkół nr 2 Klatka schodowa</t>
  </si>
  <si>
    <t>Zespół Szkół nr 4 Ośw. placu szkoły</t>
  </si>
  <si>
    <t>Zespół Szkół nr 4 Warsztat</t>
  </si>
  <si>
    <t>Zespół Szkół nr 2 Stołówka</t>
  </si>
  <si>
    <t>Zespół Szkół nr 4 Sala gimnastyczna</t>
  </si>
  <si>
    <t>Powiatowe Centrum Pomocy Rodzinie Biuro</t>
  </si>
  <si>
    <t>Zespół Szkół nr 3 Budynek</t>
  </si>
  <si>
    <t>Rypin Kościuszki 51</t>
  </si>
  <si>
    <t>PL0037940005332515</t>
  </si>
  <si>
    <t>PL0037940005374244</t>
  </si>
  <si>
    <t>PL0037940005374345</t>
  </si>
  <si>
    <t>PL0037940005374446</t>
  </si>
  <si>
    <t>PL0037940005374547</t>
  </si>
  <si>
    <t>PL0037940005357066</t>
  </si>
  <si>
    <t>PL0037940035310969</t>
  </si>
  <si>
    <t>PL0037940005384348</t>
  </si>
  <si>
    <t>PL0037940005384449</t>
  </si>
  <si>
    <t>PL0037940016601588</t>
  </si>
  <si>
    <t>PL0037940005384550</t>
  </si>
  <si>
    <t>PL0037940033885776</t>
  </si>
  <si>
    <t>PL0037940005828528</t>
  </si>
  <si>
    <t>PL0037940005828326</t>
  </si>
  <si>
    <t>PL0037940005356460</t>
  </si>
  <si>
    <t>PL0037940047120620</t>
  </si>
  <si>
    <t>PL0037940005312509</t>
  </si>
  <si>
    <t>PL0037940005376567</t>
  </si>
  <si>
    <t>PL0037940005444669</t>
  </si>
  <si>
    <t>PL0037940031975381</t>
  </si>
  <si>
    <t>PL0037940005378789</t>
  </si>
  <si>
    <t>PL0037940005356157</t>
  </si>
  <si>
    <t>PL0037940005356258</t>
  </si>
  <si>
    <t>PL0037940005356359</t>
  </si>
  <si>
    <t>PL0037940032193027</t>
  </si>
  <si>
    <t>PL0037940005356965</t>
  </si>
  <si>
    <t>PL0037940047678368</t>
  </si>
  <si>
    <t>PL0037940047679580</t>
  </si>
  <si>
    <t>PL0037940047678267</t>
  </si>
  <si>
    <t>PL0037940047678065</t>
  </si>
  <si>
    <t>PL0037940047679479</t>
  </si>
  <si>
    <t>27.00</t>
  </si>
  <si>
    <t>G12</t>
  </si>
  <si>
    <t>12.50</t>
  </si>
  <si>
    <t>Zespół Szkół nr 1 im. ks. Czesława Lissowskiego
ul. Kościuszki 51, 87-500 Rypin
NIP: 8921379895</t>
  </si>
  <si>
    <t>Zespół Szkół nr 2 im. Unii Europejskiej
ul. Dworcowa 11, 87-500 Rypin
NIP: 8921161653</t>
  </si>
  <si>
    <t>Zespół Szkół nr 4 im. Ziemi Dobrzyńskiej
Nadróż, 87-515 Rogowo
NIP: 8921249810</t>
  </si>
  <si>
    <t>Dom Dziecka 
ul. Mławska 54, 87-500 Rypin
NIP: 8921161481</t>
  </si>
  <si>
    <t>Dom Pomocy Społecznej ,,Kombatant''
Ugoszcz, 87-521 Ugoszcz
NIP: 8921161469</t>
  </si>
  <si>
    <t>Powiatowe Centrum Pomocy Rodzinie
ul. Warszawska 38A, 87-500 Rypin
NIP: 8921300741</t>
  </si>
  <si>
    <t>Starostwo Powiatowe
ul. Warszawska 38, 87-500 Rypin
NIP: 8921298056</t>
  </si>
  <si>
    <t>Powiatowy Urząd Pracy 
ul. Nowy Rynek 14, 87-500 Rypin
NIP: 8921160599</t>
  </si>
  <si>
    <t>Komenda Powiatowa Państwowej Straży Pożarnej
ul. Strażacka 4, 87-500 Rypin
NIP: 8921299021</t>
  </si>
  <si>
    <t>Zarząd Dróg Powiatowych 
ul. Strażacka 1, 87-500 Rypin
NIP: 8921300126</t>
  </si>
  <si>
    <t>Zespół Szkół nr 3 im. Bogdana Chełmickiego
ul. Nowy Rynek 20, 87-500 Rypin
NIP: 8921163965</t>
  </si>
  <si>
    <t>87-500 Rypin</t>
  </si>
  <si>
    <t>Starostwo Powiatowe</t>
  </si>
  <si>
    <t>ul. Warszawska 38</t>
  </si>
  <si>
    <t>Powiat Rypiński</t>
  </si>
  <si>
    <t>Długie</t>
  </si>
  <si>
    <t>Półwiesk Mały</t>
  </si>
  <si>
    <t>Radziki Duże</t>
  </si>
  <si>
    <t>Szkoła Podstawowa szatnia</t>
  </si>
  <si>
    <t>Wąpielsk 114</t>
  </si>
  <si>
    <t>UG Biura</t>
  </si>
  <si>
    <t xml:space="preserve">Wąpielsk </t>
  </si>
  <si>
    <t>Świetlica wiejska</t>
  </si>
  <si>
    <t>Kiełpiny 47</t>
  </si>
  <si>
    <t>Wąpielsk</t>
  </si>
  <si>
    <t>Ruszkowo</t>
  </si>
  <si>
    <t>Boisko ORLIK</t>
  </si>
  <si>
    <t>Hala widowiskowa</t>
  </si>
  <si>
    <t>PL0037950042233925</t>
  </si>
  <si>
    <t>PL0037950002823835</t>
  </si>
  <si>
    <t>PL0037950002823936</t>
  </si>
  <si>
    <t>PL0037950002824037</t>
  </si>
  <si>
    <t>PL0037950002823633</t>
  </si>
  <si>
    <t>PL0037950032828965</t>
  </si>
  <si>
    <t>PL0037950002823734</t>
  </si>
  <si>
    <t>PL0037950002771493</t>
  </si>
  <si>
    <t>PL0037950002771695</t>
  </si>
  <si>
    <t>PL0037950036271758</t>
  </si>
  <si>
    <t>PL0037950047959046</t>
  </si>
  <si>
    <t>PL0037950047958945</t>
  </si>
  <si>
    <t>PL0037950048045437</t>
  </si>
  <si>
    <t>PL0037950033366004</t>
  </si>
  <si>
    <t>Zespół Administracyjny Szkół w Wąpielsku
Wąpielsk 20, 87-337 Wąpielsk
NIP: 8781044627</t>
  </si>
  <si>
    <t>Urząd Gminy w Wąpielsku
87-337 Wapielsk
NIP: 8781016708</t>
  </si>
  <si>
    <t>Gmina Wąpielsk</t>
  </si>
  <si>
    <t>87-337 Wapielsk</t>
  </si>
  <si>
    <t>Urząd Gminy w Wąpielsku</t>
  </si>
  <si>
    <t xml:space="preserve">Kiełpiny </t>
  </si>
  <si>
    <t>Kierz Półwieski</t>
  </si>
  <si>
    <t>Łapinóżek</t>
  </si>
  <si>
    <t>Radziki Małe</t>
  </si>
  <si>
    <t>Ruszkowo 44</t>
  </si>
  <si>
    <t>PL0037950033745617</t>
  </si>
  <si>
    <t>PL0037950002920734</t>
  </si>
  <si>
    <t>PL0037950002920835</t>
  </si>
  <si>
    <t>PL0037950033636590</t>
  </si>
  <si>
    <t>PL0037950033637095</t>
  </si>
  <si>
    <t>PL0037950002921138</t>
  </si>
  <si>
    <t>PL0037920033633863</t>
  </si>
  <si>
    <t>PL0037950033634469</t>
  </si>
  <si>
    <t>PL0037950033635176</t>
  </si>
  <si>
    <t>PL0037950033635883</t>
  </si>
  <si>
    <t>PL0037950016563378</t>
  </si>
  <si>
    <t>PL0037950002921037</t>
  </si>
  <si>
    <t>PL0037950002771594</t>
  </si>
  <si>
    <t>PL0037950002920936</t>
  </si>
  <si>
    <t>PL0037950002920633</t>
  </si>
  <si>
    <t>PL0037950033632752</t>
  </si>
  <si>
    <t>PL0037950035906996</t>
  </si>
  <si>
    <t>Kobrzyniec</t>
  </si>
  <si>
    <t>Szkoła</t>
  </si>
  <si>
    <t>Nadróż 56</t>
  </si>
  <si>
    <t>Sosnowo</t>
  </si>
  <si>
    <t>Rogowo</t>
  </si>
  <si>
    <t>Gimnazjum Publiczne</t>
  </si>
  <si>
    <t>UG biura</t>
  </si>
  <si>
    <t>Agronomówka</t>
  </si>
  <si>
    <t>Pręczki 8</t>
  </si>
  <si>
    <t xml:space="preserve">Pręczki </t>
  </si>
  <si>
    <t>Sala imprez</t>
  </si>
  <si>
    <t>Stacja Uzdatniania Wody</t>
  </si>
  <si>
    <t>Przepompownia Ścieków PS2</t>
  </si>
  <si>
    <t>Przepompownia Ścieków PS1</t>
  </si>
  <si>
    <t xml:space="preserve">Przepompownia Ścieków </t>
  </si>
  <si>
    <t>Rojewo</t>
  </si>
  <si>
    <t>Zamość</t>
  </si>
  <si>
    <t>Pręczki</t>
  </si>
  <si>
    <t>Komora Dmuchaw</t>
  </si>
  <si>
    <t>Rypin Osiedle Sportowe</t>
  </si>
  <si>
    <t>Boisko Sportowe</t>
  </si>
  <si>
    <t>Budynek warsztat magazyn</t>
  </si>
  <si>
    <t>Budynek po przedszkolu</t>
  </si>
  <si>
    <t>Obiekt Czumsk Duży</t>
  </si>
  <si>
    <t>Czumsk Duży</t>
  </si>
  <si>
    <t xml:space="preserve">Obiekt  Kobrzyniec </t>
  </si>
  <si>
    <t>Obiekt Lasoty</t>
  </si>
  <si>
    <t>Lasoty</t>
  </si>
  <si>
    <t>Obiekt Rogówko</t>
  </si>
  <si>
    <t>Rogówko</t>
  </si>
  <si>
    <t>Obiekt Śnieżawy</t>
  </si>
  <si>
    <t>Śnieżawy</t>
  </si>
  <si>
    <t>Pomieszczenie gospodarcze</t>
  </si>
  <si>
    <t>Punkt przedszkolny</t>
  </si>
  <si>
    <t>Sosnowo 32/1</t>
  </si>
  <si>
    <t>Nadróż 2</t>
  </si>
  <si>
    <t>Nadróż 3</t>
  </si>
  <si>
    <t>Stary Kobrzyniec</t>
  </si>
  <si>
    <t xml:space="preserve">Komora zasuw </t>
  </si>
  <si>
    <t>OSP Kobrzyniec</t>
  </si>
  <si>
    <t>Stary Kobrzyniec 25</t>
  </si>
  <si>
    <t>PL0037940005378183</t>
  </si>
  <si>
    <t>PL0037940005377880</t>
  </si>
  <si>
    <t>PL0037940005377981</t>
  </si>
  <si>
    <t>PL0037940036940973</t>
  </si>
  <si>
    <t>PL0037940005378385</t>
  </si>
  <si>
    <t>PL0037940005378284</t>
  </si>
  <si>
    <t>PL0037940005330895</t>
  </si>
  <si>
    <t>PL0037940005330996</t>
  </si>
  <si>
    <t>PL0037940028777415</t>
  </si>
  <si>
    <t>PL0037940005330693</t>
  </si>
  <si>
    <t>PL0037940005331000</t>
  </si>
  <si>
    <t>PL0037940005330592</t>
  </si>
  <si>
    <t>PL0037940033848188</t>
  </si>
  <si>
    <t>PL0037940033848087</t>
  </si>
  <si>
    <t>PL0037940036393228</t>
  </si>
  <si>
    <t>PL0037940036393531</t>
  </si>
  <si>
    <t>PL0037940030948696</t>
  </si>
  <si>
    <t>PL0037940036393733</t>
  </si>
  <si>
    <t>PL0037940030548168</t>
  </si>
  <si>
    <t>PL0037940031187762</t>
  </si>
  <si>
    <t>PL0037940030943747</t>
  </si>
  <si>
    <t>PL0037940045727658</t>
  </si>
  <si>
    <t>PL0037940005331202</t>
  </si>
  <si>
    <t>PL0037940005378486</t>
  </si>
  <si>
    <t>PL0037940031104203</t>
  </si>
  <si>
    <t>PL0037940004644926</t>
  </si>
  <si>
    <t>PL0037940031094402</t>
  </si>
  <si>
    <t>PL0037940031106324</t>
  </si>
  <si>
    <t>PL0037940031038626</t>
  </si>
  <si>
    <t>PL0037940005331303</t>
  </si>
  <si>
    <t>PL0037940005378082</t>
  </si>
  <si>
    <t>PL0037940038765583</t>
  </si>
  <si>
    <t>PL0037940047786078</t>
  </si>
  <si>
    <t>PL0037940047785977</t>
  </si>
  <si>
    <t>PL0037940047053629</t>
  </si>
  <si>
    <t>C22b</t>
  </si>
  <si>
    <t>Gmina Rogowo
Rogowo 51, 87-515 Rogowo
NIP: 8921429788</t>
  </si>
  <si>
    <t>Gmina Rogowo</t>
  </si>
  <si>
    <t>87-515 Rogowo</t>
  </si>
  <si>
    <t>Urząd Gminy Rogowo</t>
  </si>
  <si>
    <t>Rogowo 51</t>
  </si>
  <si>
    <t>Borowo</t>
  </si>
  <si>
    <t>Brzeszki Małe</t>
  </si>
  <si>
    <t>Brzeszki Duże</t>
  </si>
  <si>
    <t xml:space="preserve">Czumsk </t>
  </si>
  <si>
    <t>Charszewo</t>
  </si>
  <si>
    <t>Huta Nadróż</t>
  </si>
  <si>
    <t>Kosiory</t>
  </si>
  <si>
    <t>Narty</t>
  </si>
  <si>
    <t>Rogowo 1</t>
  </si>
  <si>
    <t xml:space="preserve">Rogowo </t>
  </si>
  <si>
    <t>Świeżawy</t>
  </si>
  <si>
    <t>PL0037940005406576</t>
  </si>
  <si>
    <t>PL0037940005407990</t>
  </si>
  <si>
    <t>PL0037940005408192</t>
  </si>
  <si>
    <t>PL0037940005408293</t>
  </si>
  <si>
    <t>PL0037950005407081</t>
  </si>
  <si>
    <t>PL0037950005407283</t>
  </si>
  <si>
    <t>PL0037940005407485</t>
  </si>
  <si>
    <t>PL0037940038014946</t>
  </si>
  <si>
    <t>PL0037940005407687</t>
  </si>
  <si>
    <t>PL0037940005407586</t>
  </si>
  <si>
    <t>PL0037940005407182</t>
  </si>
  <si>
    <t>PL0037940005406980</t>
  </si>
  <si>
    <t>PL0037940005406677</t>
  </si>
  <si>
    <t>PL0037940005406778</t>
  </si>
  <si>
    <t>PL0037940005406879</t>
  </si>
  <si>
    <t>PL0037940005407889</t>
  </si>
  <si>
    <t>PL0037940005407384</t>
  </si>
  <si>
    <t>PL0037940005408495</t>
  </si>
  <si>
    <t>PL0037940005408596</t>
  </si>
  <si>
    <t>PL0037940005408600</t>
  </si>
  <si>
    <t>PL0037940005408394</t>
  </si>
  <si>
    <t>PL0037940005408701</t>
  </si>
  <si>
    <t>PL0037940005408802</t>
  </si>
  <si>
    <t>PL0037940005408091</t>
  </si>
  <si>
    <t>PL0037940005407788</t>
  </si>
  <si>
    <t>Gmina Skrwilno</t>
  </si>
  <si>
    <t>Budynek Administracyjny</t>
  </si>
  <si>
    <t>Biurowiec</t>
  </si>
  <si>
    <t>Okalewo</t>
  </si>
  <si>
    <t>Budynek gospodarczy</t>
  </si>
  <si>
    <t>Pomieszczenie kuchenne</t>
  </si>
  <si>
    <t>Skudzawy</t>
  </si>
  <si>
    <t>Orlik</t>
  </si>
  <si>
    <t>Czarnia Mała</t>
  </si>
  <si>
    <t>Kotowy</t>
  </si>
  <si>
    <t>Mościska</t>
  </si>
  <si>
    <t>Przywitowo</t>
  </si>
  <si>
    <t>Ruda</t>
  </si>
  <si>
    <t>Urszulewo</t>
  </si>
  <si>
    <t>Rak</t>
  </si>
  <si>
    <t>Szustek</t>
  </si>
  <si>
    <t>Zambrzyca</t>
  </si>
  <si>
    <t>Lokal w Pałacu - świetlica</t>
  </si>
  <si>
    <t>Okalewo 136</t>
  </si>
  <si>
    <t>Przepompownia ścieków PS3</t>
  </si>
  <si>
    <t>Skrwilno</t>
  </si>
  <si>
    <t>Przepompownia ścieków PS2</t>
  </si>
  <si>
    <t>Przepompownia ścieków PS2A</t>
  </si>
  <si>
    <t>Przepompownia ścieków PS 2C</t>
  </si>
  <si>
    <t>Pompownia PS2B</t>
  </si>
  <si>
    <t>Przepompownia ścieków PS1</t>
  </si>
  <si>
    <t>Przepompownia ścieków PS4</t>
  </si>
  <si>
    <t>Przepompownia ścieków PS5</t>
  </si>
  <si>
    <t>Przepompownia ścieków PS6</t>
  </si>
  <si>
    <t>PL0037940005317963</t>
  </si>
  <si>
    <t>PL0037940032542429</t>
  </si>
  <si>
    <t>PL0037940005316852</t>
  </si>
  <si>
    <t>PL0037940005316751</t>
  </si>
  <si>
    <t>PL0037940040042145</t>
  </si>
  <si>
    <t>PL0037940005314428</t>
  </si>
  <si>
    <t>PL0037940005315034</t>
  </si>
  <si>
    <t>PL0037940005314529</t>
  </si>
  <si>
    <t>PL0037940005314933</t>
  </si>
  <si>
    <t>PL0037940045154449</t>
  </si>
  <si>
    <t>PL0037940005314832</t>
  </si>
  <si>
    <t>PL0037940046493453</t>
  </si>
  <si>
    <t>PL0037940005317559</t>
  </si>
  <si>
    <t>PL0037940004012002</t>
  </si>
  <si>
    <t>PL0037940005317357</t>
  </si>
  <si>
    <t>PL0037940005316650</t>
  </si>
  <si>
    <t>PL0037940005316953</t>
  </si>
  <si>
    <t>PL0037940005317458</t>
  </si>
  <si>
    <t>PL0037940005317155</t>
  </si>
  <si>
    <t>PL0037940005317256</t>
  </si>
  <si>
    <t>PL0037940005317862</t>
  </si>
  <si>
    <t>PL0037940005316549</t>
  </si>
  <si>
    <t>PL0037940005317761</t>
  </si>
  <si>
    <t>PL0037940005317054</t>
  </si>
  <si>
    <t>PL0037940028636763</t>
  </si>
  <si>
    <t>PL0037940028638177</t>
  </si>
  <si>
    <t>PL0037940046267121</t>
  </si>
  <si>
    <t>PL0037940033883251</t>
  </si>
  <si>
    <t>PL0037940016966350</t>
  </si>
  <si>
    <t>PL0037940016966047</t>
  </si>
  <si>
    <t>PL0037940016966653</t>
  </si>
  <si>
    <t>PL0037940034640760</t>
  </si>
  <si>
    <t>PL0037940034641568</t>
  </si>
  <si>
    <t>PL0037940034641770</t>
  </si>
  <si>
    <t>PL0037940016965542</t>
  </si>
  <si>
    <t>PL0037940034639649</t>
  </si>
  <si>
    <t>PL0037940034640154</t>
  </si>
  <si>
    <t>PL0037940034640356</t>
  </si>
  <si>
    <t>PL0037940033883352</t>
  </si>
  <si>
    <t>Gmina Skrwilno
ul. Rypińska 7, 87-510 Skrwilno
NIP: 8921453887</t>
  </si>
  <si>
    <t>Skrwilno Rypińska 7</t>
  </si>
  <si>
    <t>Skrwilno Targowa</t>
  </si>
  <si>
    <t>Skrwilno Leśna</t>
  </si>
  <si>
    <t>Skrwilno Bieżuńska</t>
  </si>
  <si>
    <t>Skrwilno Rypińska</t>
  </si>
  <si>
    <t>Skrwilno Leśna 7</t>
  </si>
  <si>
    <t>Skrwilno Kasztanowa</t>
  </si>
  <si>
    <t>87-510 Skrwilno</t>
  </si>
  <si>
    <t>ul. Rypińska 7</t>
  </si>
  <si>
    <t>Urząd Gminy Skrwilno</t>
  </si>
  <si>
    <t>Czarnia Duża</t>
  </si>
  <si>
    <t>Skrwilno Krótka</t>
  </si>
  <si>
    <t>Skrwilno Parkowa</t>
  </si>
  <si>
    <t>Szczawno</t>
  </si>
  <si>
    <t>Szucie</t>
  </si>
  <si>
    <t>Wólka</t>
  </si>
  <si>
    <t>Zofiewo</t>
  </si>
  <si>
    <t>PL0037940005398896</t>
  </si>
  <si>
    <t>PL0037940005398795</t>
  </si>
  <si>
    <t>PL0037940005398290</t>
  </si>
  <si>
    <t>PL0037940005398391</t>
  </si>
  <si>
    <t>PL0037940005398593</t>
  </si>
  <si>
    <t>PL0037940005398694</t>
  </si>
  <si>
    <t>PL0037940005398189</t>
  </si>
  <si>
    <t>PL0037940005397078</t>
  </si>
  <si>
    <t>PL0037940005397179</t>
  </si>
  <si>
    <t>PL0037940005397280</t>
  </si>
  <si>
    <t>PL0037940005398088</t>
  </si>
  <si>
    <t>PL0037940005396977</t>
  </si>
  <si>
    <t>PL0037940005399001</t>
  </si>
  <si>
    <t>PL0037940005399102</t>
  </si>
  <si>
    <t>PL0037940005397987</t>
  </si>
  <si>
    <t>PL0037940005399405</t>
  </si>
  <si>
    <t>PL0037940005399607</t>
  </si>
  <si>
    <t>PL0037940005397886</t>
  </si>
  <si>
    <t>PL0037940016792861</t>
  </si>
  <si>
    <t>PL0037940005399708</t>
  </si>
  <si>
    <t>PL0037940005399506</t>
  </si>
  <si>
    <t>PL0037940005397785</t>
  </si>
  <si>
    <t>PL0037940005398900</t>
  </si>
  <si>
    <t>PL0037940005399304</t>
  </si>
  <si>
    <t>PL0037940005399203</t>
  </si>
  <si>
    <t>PL0037940005398492</t>
  </si>
  <si>
    <t>PL0037940005397381</t>
  </si>
  <si>
    <t>PL0037940005397482</t>
  </si>
  <si>
    <t>PL0037940005397583</t>
  </si>
  <si>
    <t>PL0037940005397684</t>
  </si>
  <si>
    <t>PL0037940032001350</t>
  </si>
  <si>
    <t>Gmina Rypin</t>
  </si>
  <si>
    <t xml:space="preserve">Borzymin 5 </t>
  </si>
  <si>
    <t>Sadłowo</t>
  </si>
  <si>
    <t>Starorypin</t>
  </si>
  <si>
    <t>Stępowo</t>
  </si>
  <si>
    <t>Zakrocz</t>
  </si>
  <si>
    <t>Gimnazjum</t>
  </si>
  <si>
    <t>Kowalki</t>
  </si>
  <si>
    <t>Głowińsk</t>
  </si>
  <si>
    <t>Marianki 31</t>
  </si>
  <si>
    <t>Puszcza Rządowa 37</t>
  </si>
  <si>
    <t>Świetlica Wiejska</t>
  </si>
  <si>
    <t>Rusinowo</t>
  </si>
  <si>
    <t>Starorypin Prywatny</t>
  </si>
  <si>
    <t>Dębiany</t>
  </si>
  <si>
    <t>Warsztaty</t>
  </si>
  <si>
    <t>Spichlerz magazynowy</t>
  </si>
  <si>
    <t>Rusinowo 3</t>
  </si>
  <si>
    <t>Komora połączeń przew. tłocznych</t>
  </si>
  <si>
    <t>Izba pamięci</t>
  </si>
  <si>
    <t>Dylewo 37</t>
  </si>
  <si>
    <t>Urząd Gminy Rypin</t>
  </si>
  <si>
    <t>Rypin Lipnowska 34</t>
  </si>
  <si>
    <t>Balin</t>
  </si>
  <si>
    <t>Borzymin</t>
  </si>
  <si>
    <t>Starorypin PGR</t>
  </si>
  <si>
    <t xml:space="preserve">Starorypin </t>
  </si>
  <si>
    <t>Kowalki dz. 196</t>
  </si>
  <si>
    <t>Altana</t>
  </si>
  <si>
    <t>PL0037940005392533</t>
  </si>
  <si>
    <t>PL0037940005392230</t>
  </si>
  <si>
    <t>PL0037940005392331</t>
  </si>
  <si>
    <t>PL0037940005392432</t>
  </si>
  <si>
    <t>PL0037940005392129</t>
  </si>
  <si>
    <t>PL0037940010793009</t>
  </si>
  <si>
    <t>PL0037940005319478</t>
  </si>
  <si>
    <t>PL0037940005318468</t>
  </si>
  <si>
    <t>PL0037940005319276</t>
  </si>
  <si>
    <t>PL0037940005444164</t>
  </si>
  <si>
    <t>PL0037940046597729</t>
  </si>
  <si>
    <t>PL0037940005318973</t>
  </si>
  <si>
    <t>PL0037940005318771</t>
  </si>
  <si>
    <t>PL0037940046130008</t>
  </si>
  <si>
    <t>PL0037940046045536</t>
  </si>
  <si>
    <t>PL0037940040273026</t>
  </si>
  <si>
    <t>PL0037940037731020</t>
  </si>
  <si>
    <t>PL0037940005318266</t>
  </si>
  <si>
    <t>PL0037940033979544</t>
  </si>
  <si>
    <t>PL0037940034953483</t>
  </si>
  <si>
    <t>PL0037940005318569</t>
  </si>
  <si>
    <t>PL0037940031134818</t>
  </si>
  <si>
    <t>PL0037940005318165</t>
  </si>
  <si>
    <t>PL0037940005763860</t>
  </si>
  <si>
    <t>PL0037940005319377</t>
  </si>
  <si>
    <t>PL0037940031174426</t>
  </si>
  <si>
    <t>PL0037940005318872</t>
  </si>
  <si>
    <t>PL0037940005318670</t>
  </si>
  <si>
    <t>PL0037940033979948</t>
  </si>
  <si>
    <t>PL0037940033978534</t>
  </si>
  <si>
    <t>PL0037940033980857</t>
  </si>
  <si>
    <t>PL0037940005863183</t>
  </si>
  <si>
    <t>PL0037940005863082</t>
  </si>
  <si>
    <t>PL0037940005863284</t>
  </si>
  <si>
    <t>PL0037940047751827</t>
  </si>
  <si>
    <t>Urząd Gminy Rypin
ul. Lipnowska 4, 87-500 Rypin
NIP: 8921272938</t>
  </si>
  <si>
    <t>ul. Lipnowska 4</t>
  </si>
  <si>
    <t>umowa przyłączeniowa 3108205896/RR
/855/4403/1050</t>
  </si>
  <si>
    <t>Cetki dz. 34/6</t>
  </si>
  <si>
    <t>Czyżewo</t>
  </si>
  <si>
    <t>Marianki</t>
  </si>
  <si>
    <t>Rypałki</t>
  </si>
  <si>
    <t>Sikory</t>
  </si>
  <si>
    <t>Iwany</t>
  </si>
  <si>
    <t>Balin dz. 109/101</t>
  </si>
  <si>
    <t>PL0037940005400314</t>
  </si>
  <si>
    <t>PL0037940005400213</t>
  </si>
  <si>
    <t>PL0037940005400819</t>
  </si>
  <si>
    <t>PL0037940005400920</t>
  </si>
  <si>
    <t>PL0037940005400112</t>
  </si>
  <si>
    <t>PL0037940005400415</t>
  </si>
  <si>
    <t>PL0037940005400516</t>
  </si>
  <si>
    <t>PL0037940005399910</t>
  </si>
  <si>
    <t>PL0037940046247216</t>
  </si>
  <si>
    <t>PL0037940046247317</t>
  </si>
  <si>
    <t>PL0037940042066617</t>
  </si>
  <si>
    <t>PL0037940046483349</t>
  </si>
  <si>
    <t>PL0037940047316034</t>
  </si>
  <si>
    <t>PL0037940047311687</t>
  </si>
  <si>
    <t>PL0037940005400011</t>
  </si>
  <si>
    <t>PL0037940005400617</t>
  </si>
  <si>
    <t>PL0037940005400718</t>
  </si>
  <si>
    <t>PL0037940030494214</t>
  </si>
  <si>
    <t>PL0037940005401021</t>
  </si>
  <si>
    <t>PL0037940005399809</t>
  </si>
  <si>
    <t>PL0037940048022417</t>
  </si>
  <si>
    <t>PL0037940046481026</t>
  </si>
  <si>
    <t>R</t>
  </si>
  <si>
    <t>Samorządowy Zakład Budżetowy przy Urzędzie Gminy w Wąpielsku
87-337 Wąpielsk
NIP: 8921476109</t>
  </si>
  <si>
    <t>Przepompownia</t>
  </si>
  <si>
    <t>Ujęcie wody</t>
  </si>
  <si>
    <t>Kotłownia</t>
  </si>
  <si>
    <t>Wąpielsk 138</t>
  </si>
  <si>
    <t>Wąpielsk 138/16</t>
  </si>
  <si>
    <t>Neutralizator</t>
  </si>
  <si>
    <t>PL0037950002836060</t>
  </si>
  <si>
    <t>PL0037950038519229</t>
  </si>
  <si>
    <t>PL0037950002836262</t>
  </si>
  <si>
    <t>PL0037950002836363</t>
  </si>
  <si>
    <t>PL0037950002836464</t>
  </si>
  <si>
    <t>PL0037950002836666</t>
  </si>
  <si>
    <t>PL0037950042716804</t>
  </si>
  <si>
    <t>PL0037950002836161</t>
  </si>
  <si>
    <t>PL0037950002836565</t>
  </si>
  <si>
    <t>PL0037950002836767</t>
  </si>
  <si>
    <t>PL0037950042712659</t>
  </si>
  <si>
    <t>Rypin Osiedle Sportowe 18</t>
  </si>
  <si>
    <t>UM Biura</t>
  </si>
  <si>
    <t>Kamera</t>
  </si>
  <si>
    <t>Szalet miejski</t>
  </si>
  <si>
    <t>Szalet publiczny</t>
  </si>
  <si>
    <t>Przedszkole Miejskie nr 2</t>
  </si>
  <si>
    <t>Przedszkole Miejskie nr 3 ,,Niezapominajka''</t>
  </si>
  <si>
    <t>Szkoła Podstawowa nr 1 Szkoła</t>
  </si>
  <si>
    <t>Szkoła Podstawowa nr 3</t>
  </si>
  <si>
    <t>Zespół Szkół Miejskich</t>
  </si>
  <si>
    <t>Biblioteka Muzeum</t>
  </si>
  <si>
    <t>Biblioteka Filia</t>
  </si>
  <si>
    <t>MOSiR</t>
  </si>
  <si>
    <t>MOSiR Siłownia</t>
  </si>
  <si>
    <t>MOSiR Muszla koncertowa</t>
  </si>
  <si>
    <t>Muzeum Ziemi Dobrzyńskiej</t>
  </si>
  <si>
    <t>Środowiskowy Dom Samopomocy</t>
  </si>
  <si>
    <t>PL0037940005324835</t>
  </si>
  <si>
    <t>PL0037940037660187</t>
  </si>
  <si>
    <t>PL0037940038139329</t>
  </si>
  <si>
    <t>PL0037940038139430</t>
  </si>
  <si>
    <t>PL0037940005324431</t>
  </si>
  <si>
    <t>PL0037940005324532</t>
  </si>
  <si>
    <t>PL0037940042751980</t>
  </si>
  <si>
    <t>PL0037940043235263</t>
  </si>
  <si>
    <t>PL0037940043235869</t>
  </si>
  <si>
    <t>PL0037940005425370</t>
  </si>
  <si>
    <t>PL0037940005324229</t>
  </si>
  <si>
    <t>PL0037940005331909</t>
  </si>
  <si>
    <t>PL0037940005332010</t>
  </si>
  <si>
    <t>PL0037940005332212</t>
  </si>
  <si>
    <t>PL0037940005332313</t>
  </si>
  <si>
    <t>PL0037940005332414</t>
  </si>
  <si>
    <t>PL0037940005332111</t>
  </si>
  <si>
    <t>PL0037940038298165</t>
  </si>
  <si>
    <t>PL0037940036678972</t>
  </si>
  <si>
    <t>PL0037940005439720</t>
  </si>
  <si>
    <t>PL0037940005439821</t>
  </si>
  <si>
    <t>PL0037940005439922</t>
  </si>
  <si>
    <t>PL0037940005840349</t>
  </si>
  <si>
    <t>PL0037940042975282</t>
  </si>
  <si>
    <t>PL0037940005438508</t>
  </si>
  <si>
    <t>PL0037940005438609</t>
  </si>
  <si>
    <t>PL0037940005324633</t>
  </si>
  <si>
    <t>Urząd Miejski
ul. Warszawska 40, 87-500 Rypin
NIP: 8921000795</t>
  </si>
  <si>
    <t>Przedszkole Miejskie nr 1 
ul. Młyńska 3, 87-500 Rypin
NIP: 8921450268</t>
  </si>
  <si>
    <t>Przedszkole Miejskie nr 2
ul. Wojska Polskiego 11, 87-500 Rypin
NIP: 8921450251</t>
  </si>
  <si>
    <t>Przedszkole Miejskie nr 3 „Niezapominajka”
ul. Sommera 16, 87-500 Rypin
NIP: 8921450133</t>
  </si>
  <si>
    <t>Szkoła Podstawowa nr 1 im. mjr Henryka Sucharskiego
ul. 3 Maja 3, 87-500 Rypin
NIP: 8921160582</t>
  </si>
  <si>
    <t>Szkoła Podstawowa nr 3 im. Jana Pawła II
ul. Młyńska 12, 87-500 Rypin
NIP: 8921161647</t>
  </si>
  <si>
    <t>Zespół Szkół Miejskich
ul. Sportowa 24, 87-500 Rypin
NIP: 8921450044</t>
  </si>
  <si>
    <t>Muzeum Ziemi Dobrzyńskiej
ul. Warszawska 20, 87-500 Rypin
NIP: 8921450392</t>
  </si>
  <si>
    <t>Rypiński Dom Kultury
ul. Warszawska 8, 87-500 Rypin
NIP: 8921363799</t>
  </si>
  <si>
    <t>Środowiskowy Dom Samopomocy
ul. Kosciuszki 17A, 87-500 Rypin
NIP: 8921458933</t>
  </si>
  <si>
    <t>Rypiński Dom Kultury</t>
  </si>
  <si>
    <t>Rypin Warszawska 40</t>
  </si>
  <si>
    <t>Rypin Plac Sienkiewicza</t>
  </si>
  <si>
    <t>Rypin Mławska 11</t>
  </si>
  <si>
    <t>Rypin Orzeszkowej</t>
  </si>
  <si>
    <t>Rypin Rynek</t>
  </si>
  <si>
    <t>Rypin Młyńska 3</t>
  </si>
  <si>
    <t>Rypin Wojska Polskiego 11</t>
  </si>
  <si>
    <t>Rypin Sommera 16</t>
  </si>
  <si>
    <t xml:space="preserve">Rypin 3 maja 3 </t>
  </si>
  <si>
    <t>Rypin Młyńska 12</t>
  </si>
  <si>
    <t>Rypin Sportowa 24</t>
  </si>
  <si>
    <t>Rypin Warszawska 20</t>
  </si>
  <si>
    <t>Rypin Wojska Polskiego 9</t>
  </si>
  <si>
    <t>Rypin Sportowa 41</t>
  </si>
  <si>
    <t>Rypin Sportowa</t>
  </si>
  <si>
    <t>Rypin Warszawska 8</t>
  </si>
  <si>
    <t>Rypin Kościuszki 17A</t>
  </si>
  <si>
    <t>Urząd Miejski</t>
  </si>
  <si>
    <t>ul. Warszawska 40</t>
  </si>
  <si>
    <t>Miejsko-Powiatowa Biblioteka Publiczna w Rypinie
ul. Warszawska 20, 87-500 Rypin
NIP: 8921435702</t>
  </si>
  <si>
    <t>MOSiR Oświetlenie terenu</t>
  </si>
  <si>
    <t>Budynek pogrzebowy</t>
  </si>
  <si>
    <t>Pobór energii dla potrzeb imprez</t>
  </si>
  <si>
    <t>Przedszkole Miejskie nr 1 Budynek główny</t>
  </si>
  <si>
    <t>Przedszkole Miejskie nr 1 Budynek gospodarczy</t>
  </si>
  <si>
    <t>Szkoła Podstawowa nr 1 Kuchnia + Orlik</t>
  </si>
  <si>
    <t>Szkoła Podstawowa nr 3 Stołówka</t>
  </si>
  <si>
    <t>Szkoła Podstawowa nr 3 Kuchnia</t>
  </si>
  <si>
    <t>Miejski Ośrodek Sportu i Rekreacji
ul. Sportowa 41, 87-500 Rypin
NIP: 8921350667</t>
  </si>
  <si>
    <t>Rypin Orzeszkowej 9</t>
  </si>
  <si>
    <t>Miejski Ośrodek Pomocy Społecznej</t>
  </si>
  <si>
    <t>PL0037940000053247</t>
  </si>
  <si>
    <t>Gmina Miasta Rypina</t>
  </si>
  <si>
    <t>Oświetlenie uliczne</t>
  </si>
  <si>
    <t>Lisiny</t>
  </si>
  <si>
    <t>Rypin Cicha</t>
  </si>
  <si>
    <t>Rypin Konopickiej</t>
  </si>
  <si>
    <t>Rypin Lipnowska</t>
  </si>
  <si>
    <t>Rypin Łączna</t>
  </si>
  <si>
    <t>Rypin Mławska</t>
  </si>
  <si>
    <t>Rypin Nadrzeczna</t>
  </si>
  <si>
    <t>Rypin Nowa</t>
  </si>
  <si>
    <t>Rypin Ogrodowa</t>
  </si>
  <si>
    <t>Rypin Piłsudskiego</t>
  </si>
  <si>
    <t>Rypin Polna</t>
  </si>
  <si>
    <t>Rypin Prusa</t>
  </si>
  <si>
    <t>Rypin Sikorskiego</t>
  </si>
  <si>
    <t>Rypin Sommera</t>
  </si>
  <si>
    <t>Rypin Spokojna</t>
  </si>
  <si>
    <t>Rypin Tuwima</t>
  </si>
  <si>
    <t>Rypin Warszawska</t>
  </si>
  <si>
    <t>Rypin Zielona</t>
  </si>
  <si>
    <t>Rypin Żeromskiego</t>
  </si>
  <si>
    <t xml:space="preserve"> Sygnalizacja świetlna</t>
  </si>
  <si>
    <t xml:space="preserve">Rypin Mławska  </t>
  </si>
  <si>
    <t>Rypin Dr Dłutka</t>
  </si>
  <si>
    <t>PL0037940005404354</t>
  </si>
  <si>
    <t>PL0037940005404455</t>
  </si>
  <si>
    <t>PL0037940005405061</t>
  </si>
  <si>
    <t>PL0037940005404960</t>
  </si>
  <si>
    <t>PL0037940005404152</t>
  </si>
  <si>
    <t>PL0037940005405667</t>
  </si>
  <si>
    <t>PL0037940005405768</t>
  </si>
  <si>
    <t>PL0037940005406475</t>
  </si>
  <si>
    <t>PL0037940005405566</t>
  </si>
  <si>
    <t>PL0037940005406374</t>
  </si>
  <si>
    <t>PL0037940033502426</t>
  </si>
  <si>
    <t>PL0037940005404253</t>
  </si>
  <si>
    <t>PL0037940005405162</t>
  </si>
  <si>
    <t>PL0037940005404758</t>
  </si>
  <si>
    <t>PL0037940005404859</t>
  </si>
  <si>
    <t>PL0037940005406172</t>
  </si>
  <si>
    <t>PL0037940005405970</t>
  </si>
  <si>
    <t>PL0037940005405263</t>
  </si>
  <si>
    <t>PL0037940005406071</t>
  </si>
  <si>
    <t>PL0037940005406273</t>
  </si>
  <si>
    <t>PL0037940005405465</t>
  </si>
  <si>
    <t>PL0037940005404556</t>
  </si>
  <si>
    <t>PL0037940005404657</t>
  </si>
  <si>
    <t>PL0037940030486231</t>
  </si>
  <si>
    <t>PL0037940005405364</t>
  </si>
  <si>
    <t>PL0037940005405869</t>
  </si>
  <si>
    <t>PL0037940005324330</t>
  </si>
  <si>
    <t>bd</t>
  </si>
  <si>
    <t>Miejski Ośrodek Pomocy Społecznej
ul. Warszawska 40, 87-500 Rypin
NIP: 8921458927</t>
  </si>
  <si>
    <t xml:space="preserve">Rypin 21 Stycznia 6 </t>
  </si>
  <si>
    <t>Rypin Chojeckiego 6</t>
  </si>
  <si>
    <t>Rypin Jana Pawła II 10</t>
  </si>
  <si>
    <t>Rypin Kościuszki 8</t>
  </si>
  <si>
    <t>Pralnia i suszarnia</t>
  </si>
  <si>
    <t>Rypin Kościuszki 29</t>
  </si>
  <si>
    <t>Rypin Lipnowska 1</t>
  </si>
  <si>
    <t>Rypin Lipnowska 17</t>
  </si>
  <si>
    <t>Rypin Łączna 5</t>
  </si>
  <si>
    <t>Pomieszczenie administracyjne</t>
  </si>
  <si>
    <t>Rypin Łączna 7</t>
  </si>
  <si>
    <t>Rypin Łączna 7A</t>
  </si>
  <si>
    <t>Rypin Łączna 9</t>
  </si>
  <si>
    <t>Rypin Mławska 38B</t>
  </si>
  <si>
    <t>Rypin Nowe Osiedle 2</t>
  </si>
  <si>
    <t>Rypin Nowe Osiedle 6</t>
  </si>
  <si>
    <t>Rypin Nowe Osiedle 7</t>
  </si>
  <si>
    <t>Rypin Nowe Osiedle 9</t>
  </si>
  <si>
    <t>Rypin Nowe Osiedle 16</t>
  </si>
  <si>
    <t>Rypin Nowe Osiedle 17</t>
  </si>
  <si>
    <t>Rypin Nowe Osiedle 19</t>
  </si>
  <si>
    <t>Rypin Nowy Rynek 3</t>
  </si>
  <si>
    <t>Rypin Nowy Rynek 26</t>
  </si>
  <si>
    <t>Rypin Nowy Rynek 27</t>
  </si>
  <si>
    <t>RTBS obiekt</t>
  </si>
  <si>
    <t>Rypin Ogrodowa 39</t>
  </si>
  <si>
    <t>Rypin Ogrodowa 39A</t>
  </si>
  <si>
    <t>Rypin PCK 2</t>
  </si>
  <si>
    <t>Rypin Rzeźnicza 4</t>
  </si>
  <si>
    <t>Rypin Sommera 29</t>
  </si>
  <si>
    <t>Rypin Sommera 31</t>
  </si>
  <si>
    <t>Rypin Spokojna 37</t>
  </si>
  <si>
    <t>Rypin Warszawska 10</t>
  </si>
  <si>
    <t>Rypin Warszawska 17B</t>
  </si>
  <si>
    <t>Rypin Warszawska 45</t>
  </si>
  <si>
    <t>Rypin Kościuszki 10</t>
  </si>
  <si>
    <t>RTBS Administracyjny</t>
  </si>
  <si>
    <t>Rypin Mławska 38C</t>
  </si>
  <si>
    <t>Rypin Mławska 38D</t>
  </si>
  <si>
    <t>Węzeł cieplny</t>
  </si>
  <si>
    <t>Rypin Mławska 38A</t>
  </si>
  <si>
    <t>PL0037940005388489</t>
  </si>
  <si>
    <t>PL0037940005388590</t>
  </si>
  <si>
    <t>PL0037940005387479</t>
  </si>
  <si>
    <t>PL0037940005388792</t>
  </si>
  <si>
    <t>PL0037940005388994</t>
  </si>
  <si>
    <t>PL0037940005388691</t>
  </si>
  <si>
    <t>PL0037940005389301</t>
  </si>
  <si>
    <t>PL0037940005386671</t>
  </si>
  <si>
    <t>PL0037940046490726</t>
  </si>
  <si>
    <t>PL0037940046490827</t>
  </si>
  <si>
    <t>PL0037940005386772</t>
  </si>
  <si>
    <t>PL0037940016581380</t>
  </si>
  <si>
    <t>PL0037940005388085</t>
  </si>
  <si>
    <t>PL0037940005387883</t>
  </si>
  <si>
    <t>PL0037940005387984</t>
  </si>
  <si>
    <t>PL0037940005387580</t>
  </si>
  <si>
    <t>PL0037940005387681</t>
  </si>
  <si>
    <t>PL0037940005388186</t>
  </si>
  <si>
    <t>PL0037940005388287</t>
  </si>
  <si>
    <t>PL0037940005387782</t>
  </si>
  <si>
    <t>PL0037940005389095</t>
  </si>
  <si>
    <t>PL0037940005386974</t>
  </si>
  <si>
    <t>PL0037940005387075</t>
  </si>
  <si>
    <t>PL0037940005387176</t>
  </si>
  <si>
    <t>PL0037940038826413</t>
  </si>
  <si>
    <t>PL0037940005389196</t>
  </si>
  <si>
    <t>PL0037940046311072</t>
  </si>
  <si>
    <t>PL0037940005387277</t>
  </si>
  <si>
    <t>PL0037940036834071</t>
  </si>
  <si>
    <t>PL0037940010797958</t>
  </si>
  <si>
    <t>PL0037940005389200</t>
  </si>
  <si>
    <t>PL0037940005386570</t>
  </si>
  <si>
    <t>PL0037940005386469</t>
  </si>
  <si>
    <t>PL0037940005388893</t>
  </si>
  <si>
    <t>PL0037940039319291</t>
  </si>
  <si>
    <t>PL0037940042513827</t>
  </si>
  <si>
    <t>PL0037940042516352</t>
  </si>
  <si>
    <t>PL0037940005388388</t>
  </si>
  <si>
    <t>PL0037940005387378</t>
  </si>
  <si>
    <t>PL0037940033381174</t>
  </si>
  <si>
    <t>Rypińskie Towarzystwo Budownictwa Społecznego Sp. z o.o.
ul. Orzeszkowej 9, 87-500 Rypin
NIP: 8921338399</t>
  </si>
  <si>
    <t>Rypin Lipnowska 17A</t>
  </si>
  <si>
    <t>Rypin Ogrodowa 39B</t>
  </si>
  <si>
    <t>PL0037940016603511</t>
  </si>
  <si>
    <t>PL0037940048083041</t>
  </si>
  <si>
    <t>PL0037940047703933</t>
  </si>
  <si>
    <t>Rypińskie Towarzystwo Budownictwa Społecznego Sp. z o.o.</t>
  </si>
  <si>
    <t>ul. Orzeszkowej 9</t>
  </si>
  <si>
    <t>Przepompownia PZ I</t>
  </si>
  <si>
    <t>Przepompownia PZ II</t>
  </si>
  <si>
    <t>Mieszkanie</t>
  </si>
  <si>
    <t>Marianki dz. 63/3</t>
  </si>
  <si>
    <t>PL0037940048430120</t>
  </si>
  <si>
    <t>PL0037940048430322</t>
  </si>
  <si>
    <t>Marianki dz. 100/3</t>
  </si>
  <si>
    <t>Borzymin 5</t>
  </si>
  <si>
    <t>PL0037940005608155</t>
  </si>
  <si>
    <t>PL0037940005608054</t>
  </si>
  <si>
    <t>Okres dostaw</t>
  </si>
  <si>
    <t>Płatnik/Odbiorca faktur</t>
  </si>
  <si>
    <t>SZCZEGÓŁOWY OPIS PRZEDMIOTU ZAMÓWIENIA</t>
  </si>
  <si>
    <t xml:space="preserve">Załącznik nr 1a do SIWZ </t>
  </si>
  <si>
    <t xml:space="preserve">WYKAZ PUNKTÓW POBORU - LOKALE I OBIEKTY </t>
  </si>
  <si>
    <t>nowy punkt
brak PPE jeszcze</t>
  </si>
  <si>
    <t>PODSUMOWANIE</t>
  </si>
  <si>
    <t>z tego :</t>
  </si>
  <si>
    <t>Razem moc umowna [kW]</t>
  </si>
  <si>
    <t>Ilość punktów poboru [szt]</t>
  </si>
  <si>
    <t xml:space="preserve">Załącznik nr 1b do SIWZ </t>
  </si>
  <si>
    <t>WYKAZ PUNKTÓW POBORU - OŚWIETLENIE DROGOWE</t>
  </si>
  <si>
    <t>Postępowanie pod nazwą:</t>
  </si>
  <si>
    <t>Dostawa energii elektrycznej dla potrzeb jednostek z terenu Powiatu Rypińskiego</t>
  </si>
  <si>
    <t>Razem szacowane zużycie [MWh]</t>
  </si>
  <si>
    <t xml:space="preserve">Przedsiębiorstwo Komunalne "KOMES" Spółka z o.o. </t>
  </si>
  <si>
    <t>892-000-10-83</t>
  </si>
  <si>
    <t>REGON</t>
  </si>
  <si>
    <t>UL. Elizy Orzeszkowej 4</t>
  </si>
  <si>
    <t>PK Komes Biura</t>
  </si>
  <si>
    <t>Orzeszkowej 4, Rypin</t>
  </si>
  <si>
    <t>PL0037940005319579</t>
  </si>
  <si>
    <t>Przedsiębiorstwo Komunalne "KOMES" spółka z o.o.  Ul. Elizy Orzeszkowej 4,87-500 Rypin                         NIP: 892-000-10-83</t>
  </si>
  <si>
    <t>Stacja wodociągowa</t>
  </si>
  <si>
    <t>Bielawki</t>
  </si>
  <si>
    <t>PL0037940005326350</t>
  </si>
  <si>
    <t>PL0037940005326451</t>
  </si>
  <si>
    <t>Oczyszczalnia i przepompownia ścieków</t>
  </si>
  <si>
    <t>Mleczarska 16, Rypin</t>
  </si>
  <si>
    <t>PL0037940033877086</t>
  </si>
  <si>
    <t>B23</t>
  </si>
  <si>
    <t>Obiekt I</t>
  </si>
  <si>
    <t>Kępa</t>
  </si>
  <si>
    <t>PL0037940005326653</t>
  </si>
  <si>
    <t>Obiekt II</t>
  </si>
  <si>
    <t>Mleczarska, Rypin</t>
  </si>
  <si>
    <t>PL0037940005326552</t>
  </si>
  <si>
    <t>Sadowa, Rypin</t>
  </si>
  <si>
    <t>PL0037940041165729</t>
  </si>
  <si>
    <t>Spokojna, Rypin</t>
  </si>
  <si>
    <t>PL0037940041164921</t>
  </si>
  <si>
    <t>Rzeźnicza, Rypin</t>
  </si>
  <si>
    <t>PL0037940038524400</t>
  </si>
  <si>
    <t>Stacja pomp</t>
  </si>
  <si>
    <t>Warszawska, Rypin</t>
  </si>
  <si>
    <t>PL0037940036148708</t>
  </si>
  <si>
    <t>C23</t>
  </si>
  <si>
    <t>Przepompownia ścieków "Lisiny"</t>
  </si>
  <si>
    <t xml:space="preserve">  umowa przył.         11/R4/R05202</t>
  </si>
  <si>
    <t>Instalacja do neutralizacji odorów kanalizacji</t>
  </si>
  <si>
    <t xml:space="preserve">Łączna </t>
  </si>
  <si>
    <t>umowa przył.           11/R4/R05209</t>
  </si>
  <si>
    <t>Przepompownia ścieków "Łączna"</t>
  </si>
  <si>
    <t>umowa przył.         11/R4/R05206</t>
  </si>
  <si>
    <t>Instalacja napowietrzania ścieków</t>
  </si>
  <si>
    <t>Spokojna</t>
  </si>
  <si>
    <t>umowa przył.           11/R4/R05216</t>
  </si>
  <si>
    <t>Przepompownia ścieków "Spokojna 2"</t>
  </si>
  <si>
    <t>Spokojna 2</t>
  </si>
  <si>
    <t>umowa przył.        11/R4/R05205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</si>
</sst>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8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0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3"/>
      <color indexed="8"/>
      <name val="Tahoma"/>
      <family val="2"/>
    </font>
    <font>
      <sz val="10"/>
      <color indexed="8"/>
      <name val="Tahoma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8"/>
      <color theme="1"/>
      <name val="Tahoma"/>
      <family val="2"/>
    </font>
    <font>
      <sz val="10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76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4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2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4" fontId="6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14" fontId="7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 wrapText="1"/>
    </xf>
    <xf numFmtId="4" fontId="4" fillId="0" borderId="0" xfId="0" applyNumberFormat="1" applyFont="1" applyFill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 quotePrefix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2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4" fontId="7" fillId="0" borderId="19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center" vertical="center" wrapText="1"/>
    </xf>
    <xf numFmtId="4" fontId="6" fillId="0" borderId="21" xfId="0" applyNumberFormat="1" applyFont="1" applyFill="1" applyBorder="1" applyAlignment="1">
      <alignment horizontal="right" vertical="center" wrapText="1"/>
    </xf>
    <xf numFmtId="4" fontId="6" fillId="0" borderId="22" xfId="0" applyNumberFormat="1" applyFont="1" applyFill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" fontId="46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quotePrefix="1">
      <alignment horizontal="left" vertical="center"/>
    </xf>
    <xf numFmtId="0" fontId="4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center" vertical="center" wrapText="1"/>
    </xf>
    <xf numFmtId="4" fontId="6" fillId="0" borderId="27" xfId="0" applyNumberFormat="1" applyFont="1" applyFill="1" applyBorder="1" applyAlignment="1">
      <alignment horizontal="right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2" fontId="4" fillId="32" borderId="15" xfId="0" applyNumberFormat="1" applyFont="1" applyFill="1" applyBorder="1" applyAlignment="1">
      <alignment horizontal="center" vertical="center" wrapText="1"/>
    </xf>
    <xf numFmtId="4" fontId="4" fillId="32" borderId="15" xfId="0" applyNumberFormat="1" applyFont="1" applyFill="1" applyBorder="1" applyAlignment="1">
      <alignment horizontal="center" vertical="center" wrapText="1"/>
    </xf>
    <xf numFmtId="4" fontId="4" fillId="32" borderId="32" xfId="0" applyNumberFormat="1" applyFont="1" applyFill="1" applyBorder="1" applyAlignment="1">
      <alignment horizontal="right" vertical="center" wrapText="1"/>
    </xf>
    <xf numFmtId="4" fontId="4" fillId="32" borderId="19" xfId="0" applyNumberFormat="1" applyFont="1" applyFill="1" applyBorder="1" applyAlignment="1">
      <alignment horizontal="right" vertical="center" wrapText="1"/>
    </xf>
    <xf numFmtId="4" fontId="4" fillId="32" borderId="17" xfId="0" applyNumberFormat="1" applyFont="1" applyFill="1" applyBorder="1" applyAlignment="1">
      <alignment horizontal="right" vertical="center" wrapText="1"/>
    </xf>
    <xf numFmtId="14" fontId="6" fillId="0" borderId="22" xfId="0" applyNumberFormat="1" applyFont="1" applyFill="1" applyBorder="1" applyAlignment="1">
      <alignment horizontal="center" vertical="center"/>
    </xf>
    <xf numFmtId="14" fontId="6" fillId="0" borderId="13" xfId="0" applyNumberFormat="1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quotePrefix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4" fontId="4" fillId="32" borderId="15" xfId="0" applyNumberFormat="1" applyFont="1" applyFill="1" applyBorder="1" applyAlignment="1">
      <alignment horizontal="right" vertical="center" wrapText="1"/>
    </xf>
    <xf numFmtId="4" fontId="4" fillId="32" borderId="16" xfId="0" applyNumberFormat="1" applyFont="1" applyFill="1" applyBorder="1" applyAlignment="1">
      <alignment horizontal="right" vertical="center" wrapText="1"/>
    </xf>
    <xf numFmtId="4" fontId="4" fillId="32" borderId="14" xfId="0" applyNumberFormat="1" applyFont="1" applyFill="1" applyBorder="1" applyAlignment="1">
      <alignment horizontal="right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vertical="center" wrapText="1"/>
    </xf>
    <xf numFmtId="14" fontId="6" fillId="0" borderId="14" xfId="0" applyNumberFormat="1" applyFont="1" applyFill="1" applyBorder="1" applyAlignment="1">
      <alignment horizontal="center" vertical="center" wrapText="1"/>
    </xf>
    <xf numFmtId="14" fontId="6" fillId="0" borderId="15" xfId="0" applyNumberFormat="1" applyFont="1" applyFill="1" applyBorder="1" applyAlignment="1">
      <alignment horizontal="center" vertical="center" wrapText="1"/>
    </xf>
    <xf numFmtId="14" fontId="7" fillId="0" borderId="15" xfId="0" applyNumberFormat="1" applyFont="1" applyFill="1" applyBorder="1" applyAlignment="1">
      <alignment horizontal="center" vertical="center" wrapText="1"/>
    </xf>
    <xf numFmtId="14" fontId="7" fillId="0" borderId="14" xfId="0" applyNumberFormat="1" applyFont="1" applyFill="1" applyBorder="1" applyAlignment="1">
      <alignment horizontal="center" vertical="center" wrapText="1"/>
    </xf>
    <xf numFmtId="14" fontId="6" fillId="0" borderId="21" xfId="0" applyNumberFormat="1" applyFont="1" applyFill="1" applyBorder="1" applyAlignment="1">
      <alignment horizontal="center" vertical="center"/>
    </xf>
    <xf numFmtId="14" fontId="6" fillId="0" borderId="20" xfId="0" applyNumberFormat="1" applyFont="1" applyFill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/>
    </xf>
    <xf numFmtId="14" fontId="6" fillId="0" borderId="12" xfId="0" applyNumberFormat="1" applyFont="1" applyFill="1" applyBorder="1" applyAlignment="1">
      <alignment horizontal="center" vertical="center"/>
    </xf>
    <xf numFmtId="14" fontId="7" fillId="0" borderId="17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4" fillId="32" borderId="37" xfId="0" applyNumberFormat="1" applyFont="1" applyFill="1" applyBorder="1" applyAlignment="1">
      <alignment horizontal="right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4" fontId="6" fillId="0" borderId="39" xfId="0" applyNumberFormat="1" applyFont="1" applyFill="1" applyBorder="1" applyAlignment="1">
      <alignment horizontal="center" vertical="center" wrapText="1"/>
    </xf>
    <xf numFmtId="4" fontId="6" fillId="0" borderId="4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4" fontId="9" fillId="0" borderId="0" xfId="0" applyNumberFormat="1" applyFont="1" applyFill="1" applyAlignment="1">
      <alignment horizontal="center" vertical="center"/>
    </xf>
    <xf numFmtId="4" fontId="9" fillId="0" borderId="0" xfId="0" applyNumberFormat="1" applyFont="1" applyFill="1" applyAlignment="1">
      <alignment vertical="center"/>
    </xf>
    <xf numFmtId="4" fontId="9" fillId="0" borderId="0" xfId="0" applyNumberFormat="1" applyFont="1" applyFill="1" applyAlignment="1">
      <alignment horizontal="right" vertical="center"/>
    </xf>
    <xf numFmtId="14" fontId="9" fillId="0" borderId="0" xfId="0" applyNumberFormat="1" applyFont="1" applyFill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 wrapText="1"/>
    </xf>
    <xf numFmtId="14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indent="1"/>
    </xf>
    <xf numFmtId="4" fontId="4" fillId="0" borderId="25" xfId="0" applyNumberFormat="1" applyFont="1" applyFill="1" applyBorder="1" applyAlignment="1">
      <alignment horizontal="right" vertical="center" wrapText="1"/>
    </xf>
    <xf numFmtId="4" fontId="6" fillId="33" borderId="0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14" fontId="6" fillId="0" borderId="25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4" fontId="4" fillId="32" borderId="25" xfId="0" applyNumberFormat="1" applyFont="1" applyFill="1" applyBorder="1" applyAlignment="1">
      <alignment horizontal="center" vertical="center" wrapText="1"/>
    </xf>
    <xf numFmtId="4" fontId="4" fillId="32" borderId="25" xfId="0" applyNumberFormat="1" applyFont="1" applyFill="1" applyBorder="1" applyAlignment="1">
      <alignment horizontal="right" vertical="center" wrapText="1"/>
    </xf>
    <xf numFmtId="0" fontId="7" fillId="0" borderId="25" xfId="0" applyFont="1" applyFill="1" applyBorder="1" applyAlignment="1">
      <alignment horizontal="center" vertical="center" wrapText="1"/>
    </xf>
    <xf numFmtId="14" fontId="7" fillId="0" borderId="25" xfId="0" applyNumberFormat="1" applyFont="1" applyFill="1" applyBorder="1" applyAlignment="1">
      <alignment horizontal="center" vertical="center" wrapText="1"/>
    </xf>
    <xf numFmtId="2" fontId="6" fillId="0" borderId="25" xfId="0" applyNumberFormat="1" applyFont="1" applyFill="1" applyBorder="1" applyAlignment="1">
      <alignment horizontal="center" vertical="center" wrapText="1"/>
    </xf>
    <xf numFmtId="4" fontId="6" fillId="0" borderId="25" xfId="0" applyNumberFormat="1" applyFont="1" applyFill="1" applyBorder="1" applyAlignment="1">
      <alignment horizontal="center" vertical="center" wrapText="1"/>
    </xf>
    <xf numFmtId="4" fontId="6" fillId="0" borderId="25" xfId="0" applyNumberFormat="1" applyFont="1" applyFill="1" applyBorder="1" applyAlignment="1">
      <alignment horizontal="right" vertical="center" wrapText="1"/>
    </xf>
    <xf numFmtId="4" fontId="4" fillId="0" borderId="25" xfId="0" applyNumberFormat="1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left" vertical="center" wrapText="1"/>
    </xf>
    <xf numFmtId="14" fontId="6" fillId="0" borderId="25" xfId="0" applyNumberFormat="1" applyFont="1" applyFill="1" applyBorder="1" applyAlignment="1">
      <alignment horizontal="center" vertical="center"/>
    </xf>
    <xf numFmtId="4" fontId="6" fillId="34" borderId="25" xfId="0" applyNumberFormat="1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left" vertical="center" wrapText="1" indent="1"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/>
    </xf>
    <xf numFmtId="0" fontId="6" fillId="34" borderId="2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14" fontId="6" fillId="0" borderId="25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4" fontId="4" fillId="0" borderId="23" xfId="0" applyNumberFormat="1" applyFont="1" applyFill="1" applyBorder="1" applyAlignment="1">
      <alignment horizontal="center" vertical="center" wrapText="1"/>
    </xf>
    <xf numFmtId="4" fontId="4" fillId="0" borderId="24" xfId="0" applyNumberFormat="1" applyFont="1" applyFill="1" applyBorder="1" applyAlignment="1">
      <alignment horizontal="center" vertical="center" wrapText="1"/>
    </xf>
    <xf numFmtId="4" fontId="4" fillId="0" borderId="41" xfId="0" applyNumberFormat="1" applyFont="1" applyFill="1" applyBorder="1" applyAlignment="1">
      <alignment horizontal="center" vertical="center" wrapText="1"/>
    </xf>
    <xf numFmtId="14" fontId="6" fillId="0" borderId="42" xfId="0" applyNumberFormat="1" applyFont="1" applyFill="1" applyBorder="1" applyAlignment="1">
      <alignment horizontal="center" vertical="center" wrapText="1"/>
    </xf>
    <xf numFmtId="14" fontId="6" fillId="0" borderId="29" xfId="0" applyNumberFormat="1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4" fontId="4" fillId="0" borderId="32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0"/>
  <sheetViews>
    <sheetView tabSelected="1" zoomScale="70" zoomScaleNormal="70" zoomScalePageLayoutView="0" workbookViewId="0" topLeftCell="A364">
      <selection activeCell="L375" sqref="L375"/>
    </sheetView>
  </sheetViews>
  <sheetFormatPr defaultColWidth="9.00390625" defaultRowHeight="19.5" customHeight="1"/>
  <cols>
    <col min="1" max="1" width="3.25390625" style="1" bestFit="1" customWidth="1"/>
    <col min="2" max="2" width="29.75390625" style="6" bestFit="1" customWidth="1"/>
    <col min="3" max="3" width="21.625" style="6" bestFit="1" customWidth="1"/>
    <col min="4" max="4" width="14.875" style="6" bestFit="1" customWidth="1"/>
    <col min="5" max="5" width="6.25390625" style="4" bestFit="1" customWidth="1"/>
    <col min="6" max="6" width="6.375" style="5" bestFit="1" customWidth="1"/>
    <col min="7" max="10" width="6.625" style="8" customWidth="1"/>
    <col min="11" max="11" width="32.875" style="2" customWidth="1"/>
    <col min="12" max="12" width="8.00390625" style="5" bestFit="1" customWidth="1"/>
    <col min="13" max="14" width="7.875" style="3" bestFit="1" customWidth="1"/>
    <col min="15" max="16384" width="9.00390625" style="2" customWidth="1"/>
  </cols>
  <sheetData>
    <row r="1" spans="1:14" s="110" customFormat="1" ht="19.5" customHeight="1">
      <c r="A1" s="108"/>
      <c r="B1" s="115" t="s">
        <v>789</v>
      </c>
      <c r="C1" s="116" t="s">
        <v>790</v>
      </c>
      <c r="D1" s="109"/>
      <c r="E1" s="111"/>
      <c r="F1" s="112"/>
      <c r="G1" s="113"/>
      <c r="H1" s="113"/>
      <c r="I1" s="113"/>
      <c r="J1" s="113"/>
      <c r="L1" s="112"/>
      <c r="M1" s="114"/>
      <c r="N1" s="114"/>
    </row>
    <row r="2" ht="19.5" customHeight="1">
      <c r="B2" s="99" t="s">
        <v>780</v>
      </c>
    </row>
    <row r="3" spans="2:10" ht="19.5" customHeight="1">
      <c r="B3" s="160" t="s">
        <v>779</v>
      </c>
      <c r="C3" s="160"/>
      <c r="D3" s="52"/>
      <c r="E3" s="52"/>
      <c r="F3" s="52"/>
      <c r="G3" s="52"/>
      <c r="H3" s="52"/>
      <c r="I3" s="52"/>
      <c r="J3" s="52"/>
    </row>
    <row r="4" spans="2:10" ht="19.5" customHeight="1">
      <c r="B4" s="84"/>
      <c r="C4" s="84"/>
      <c r="D4" s="52"/>
      <c r="E4" s="52"/>
      <c r="F4" s="52"/>
      <c r="G4" s="52"/>
      <c r="H4" s="52"/>
      <c r="I4" s="52"/>
      <c r="J4" s="52"/>
    </row>
    <row r="5" spans="2:14" ht="19.5" customHeight="1">
      <c r="B5" s="161" t="s">
        <v>781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</row>
    <row r="6" spans="2:10" ht="19.5" customHeight="1">
      <c r="B6" s="52"/>
      <c r="C6" s="52"/>
      <c r="D6" s="52"/>
      <c r="E6" s="52"/>
      <c r="F6" s="52"/>
      <c r="G6" s="52"/>
      <c r="H6" s="52"/>
      <c r="I6" s="52"/>
      <c r="J6" s="52"/>
    </row>
    <row r="7" spans="1:15" s="9" customFormat="1" ht="19.5" customHeight="1">
      <c r="A7" s="1"/>
      <c r="B7" s="2"/>
      <c r="C7" s="2"/>
      <c r="D7" s="2"/>
      <c r="L7" s="5"/>
      <c r="M7" s="5"/>
      <c r="N7" s="11"/>
      <c r="O7" s="11"/>
    </row>
    <row r="8" spans="1:14" s="20" customFormat="1" ht="19.5" customHeight="1">
      <c r="A8" s="13"/>
      <c r="B8" s="54" t="s">
        <v>7</v>
      </c>
      <c r="C8" s="55" t="s">
        <v>133</v>
      </c>
      <c r="D8" s="15"/>
      <c r="E8" s="18"/>
      <c r="F8" s="18"/>
      <c r="G8" s="19"/>
      <c r="H8" s="19"/>
      <c r="I8" s="19"/>
      <c r="J8" s="19"/>
      <c r="L8" s="18"/>
      <c r="M8" s="21"/>
      <c r="N8" s="21"/>
    </row>
    <row r="9" spans="1:14" s="9" customFormat="1" ht="19.5" customHeight="1">
      <c r="A9" s="1"/>
      <c r="B9" s="54" t="s">
        <v>8</v>
      </c>
      <c r="C9" s="55">
        <v>8921298056</v>
      </c>
      <c r="D9" s="23"/>
      <c r="E9" s="5"/>
      <c r="F9" s="5"/>
      <c r="G9" s="8"/>
      <c r="H9" s="8"/>
      <c r="I9" s="8"/>
      <c r="J9" s="8"/>
      <c r="L9" s="5"/>
      <c r="M9" s="10"/>
      <c r="N9" s="10"/>
    </row>
    <row r="10" spans="1:14" s="9" customFormat="1" ht="19.5" customHeight="1">
      <c r="A10" s="1"/>
      <c r="B10" s="54" t="s">
        <v>9</v>
      </c>
      <c r="C10" s="56" t="s">
        <v>131</v>
      </c>
      <c r="D10" s="23"/>
      <c r="E10" s="5"/>
      <c r="F10" s="5"/>
      <c r="G10" s="8"/>
      <c r="H10" s="8"/>
      <c r="I10" s="8"/>
      <c r="J10" s="8"/>
      <c r="L10" s="5"/>
      <c r="M10" s="10"/>
      <c r="N10" s="10"/>
    </row>
    <row r="11" spans="1:14" s="9" customFormat="1" ht="19.5" customHeight="1">
      <c r="A11" s="1"/>
      <c r="B11" s="22"/>
      <c r="C11" s="55" t="s">
        <v>132</v>
      </c>
      <c r="D11" s="25"/>
      <c r="E11" s="5"/>
      <c r="F11" s="5"/>
      <c r="G11" s="8"/>
      <c r="H11" s="8"/>
      <c r="I11" s="8"/>
      <c r="J11" s="8"/>
      <c r="L11" s="5"/>
      <c r="M11" s="10"/>
      <c r="N11" s="10"/>
    </row>
    <row r="12" spans="1:14" s="9" customFormat="1" ht="19.5" customHeight="1">
      <c r="A12" s="1"/>
      <c r="B12" s="22"/>
      <c r="C12" s="55" t="s">
        <v>130</v>
      </c>
      <c r="D12" s="25"/>
      <c r="E12" s="5"/>
      <c r="F12" s="5"/>
      <c r="G12" s="8"/>
      <c r="H12" s="8"/>
      <c r="I12" s="8"/>
      <c r="J12" s="8"/>
      <c r="L12" s="5"/>
      <c r="M12" s="10"/>
      <c r="N12" s="10"/>
    </row>
    <row r="13" spans="2:14" s="29" customFormat="1" ht="19.5" customHeight="1">
      <c r="B13" s="22"/>
      <c r="C13" s="22"/>
      <c r="D13" s="22"/>
      <c r="F13" s="22"/>
      <c r="H13" s="30"/>
      <c r="I13" s="30"/>
      <c r="J13" s="30"/>
      <c r="K13" s="26"/>
      <c r="L13" s="22"/>
      <c r="M13" s="155"/>
      <c r="N13" s="155"/>
    </row>
    <row r="14" spans="1:14" s="27" customFormat="1" ht="30" customHeight="1">
      <c r="A14" s="156" t="s">
        <v>0</v>
      </c>
      <c r="B14" s="156" t="s">
        <v>1</v>
      </c>
      <c r="C14" s="156" t="s">
        <v>6</v>
      </c>
      <c r="D14" s="156" t="s">
        <v>37</v>
      </c>
      <c r="E14" s="156" t="s">
        <v>12</v>
      </c>
      <c r="F14" s="156"/>
      <c r="G14" s="157" t="s">
        <v>14</v>
      </c>
      <c r="H14" s="157"/>
      <c r="I14" s="157"/>
      <c r="J14" s="157"/>
      <c r="K14" s="158" t="s">
        <v>778</v>
      </c>
      <c r="L14" s="156" t="s">
        <v>22</v>
      </c>
      <c r="M14" s="159" t="s">
        <v>777</v>
      </c>
      <c r="N14" s="159"/>
    </row>
    <row r="15" spans="1:14" s="36" customFormat="1" ht="30" customHeight="1">
      <c r="A15" s="156"/>
      <c r="B15" s="156"/>
      <c r="C15" s="156"/>
      <c r="D15" s="156"/>
      <c r="E15" s="134" t="s">
        <v>10</v>
      </c>
      <c r="F15" s="131" t="s">
        <v>11</v>
      </c>
      <c r="G15" s="131" t="s">
        <v>2</v>
      </c>
      <c r="H15" s="131" t="s">
        <v>3</v>
      </c>
      <c r="I15" s="131" t="s">
        <v>4</v>
      </c>
      <c r="J15" s="131" t="s">
        <v>5</v>
      </c>
      <c r="K15" s="158"/>
      <c r="L15" s="156"/>
      <c r="M15" s="133" t="s">
        <v>16</v>
      </c>
      <c r="N15" s="133" t="s">
        <v>17</v>
      </c>
    </row>
    <row r="16" spans="1:14" s="41" customFormat="1" ht="19.5" customHeight="1">
      <c r="A16" s="135"/>
      <c r="B16" s="135"/>
      <c r="C16" s="135"/>
      <c r="D16" s="135"/>
      <c r="E16" s="136">
        <f>SUM(E17:E47)</f>
        <v>920.5</v>
      </c>
      <c r="F16" s="131"/>
      <c r="G16" s="137">
        <f>SUM(G17:G47)</f>
        <v>806.3100000000001</v>
      </c>
      <c r="H16" s="137">
        <f>SUM(H17:H47)</f>
        <v>234.71000000000004</v>
      </c>
      <c r="I16" s="137">
        <f>SUM(I17:I47)</f>
        <v>0</v>
      </c>
      <c r="J16" s="137">
        <f>SUM(J17:J47)</f>
        <v>1041.02</v>
      </c>
      <c r="K16" s="138"/>
      <c r="L16" s="135"/>
      <c r="M16" s="139"/>
      <c r="N16" s="139"/>
    </row>
    <row r="17" spans="1:14" s="9" customFormat="1" ht="36" customHeight="1">
      <c r="A17" s="130">
        <v>1</v>
      </c>
      <c r="B17" s="60" t="s">
        <v>46</v>
      </c>
      <c r="C17" s="60" t="s">
        <v>84</v>
      </c>
      <c r="D17" s="132" t="s">
        <v>85</v>
      </c>
      <c r="E17" s="140">
        <v>41</v>
      </c>
      <c r="F17" s="141" t="s">
        <v>20</v>
      </c>
      <c r="G17" s="142">
        <v>15.74</v>
      </c>
      <c r="H17" s="142">
        <v>31.54</v>
      </c>
      <c r="I17" s="142">
        <v>0</v>
      </c>
      <c r="J17" s="143">
        <f>G17+H17+I17</f>
        <v>47.28</v>
      </c>
      <c r="K17" s="144" t="s">
        <v>119</v>
      </c>
      <c r="L17" s="141" t="s">
        <v>24</v>
      </c>
      <c r="M17" s="145">
        <v>41275</v>
      </c>
      <c r="N17" s="145">
        <v>41639</v>
      </c>
    </row>
    <row r="18" spans="1:14" s="9" customFormat="1" ht="36" customHeight="1">
      <c r="A18" s="130">
        <v>2</v>
      </c>
      <c r="B18" s="60" t="s">
        <v>47</v>
      </c>
      <c r="C18" s="60" t="s">
        <v>48</v>
      </c>
      <c r="D18" s="132" t="s">
        <v>86</v>
      </c>
      <c r="E18" s="140">
        <v>51.5</v>
      </c>
      <c r="F18" s="141" t="s">
        <v>19</v>
      </c>
      <c r="G18" s="142">
        <v>59.29</v>
      </c>
      <c r="H18" s="142">
        <v>0</v>
      </c>
      <c r="I18" s="142">
        <v>0</v>
      </c>
      <c r="J18" s="143">
        <f aca="true" t="shared" si="0" ref="J18:J47">G18+H18+I18</f>
        <v>59.29</v>
      </c>
      <c r="K18" s="144" t="s">
        <v>120</v>
      </c>
      <c r="L18" s="141" t="s">
        <v>24</v>
      </c>
      <c r="M18" s="145">
        <v>41275</v>
      </c>
      <c r="N18" s="145">
        <v>41639</v>
      </c>
    </row>
    <row r="19" spans="1:14" s="9" customFormat="1" ht="36" customHeight="1">
      <c r="A19" s="130">
        <v>3</v>
      </c>
      <c r="B19" s="60" t="s">
        <v>77</v>
      </c>
      <c r="C19" s="60" t="s">
        <v>49</v>
      </c>
      <c r="D19" s="132" t="s">
        <v>87</v>
      </c>
      <c r="E19" s="140">
        <v>3.5</v>
      </c>
      <c r="F19" s="141" t="s">
        <v>25</v>
      </c>
      <c r="G19" s="142">
        <v>0.19</v>
      </c>
      <c r="H19" s="142">
        <v>0</v>
      </c>
      <c r="I19" s="142">
        <v>0</v>
      </c>
      <c r="J19" s="143">
        <f t="shared" si="0"/>
        <v>0.19</v>
      </c>
      <c r="K19" s="144" t="s">
        <v>120</v>
      </c>
      <c r="L19" s="141" t="s">
        <v>24</v>
      </c>
      <c r="M19" s="145">
        <v>41275</v>
      </c>
      <c r="N19" s="145">
        <v>41639</v>
      </c>
    </row>
    <row r="20" spans="1:14" s="9" customFormat="1" ht="36" customHeight="1">
      <c r="A20" s="130">
        <v>4</v>
      </c>
      <c r="B20" s="60" t="s">
        <v>80</v>
      </c>
      <c r="C20" s="60" t="s">
        <v>50</v>
      </c>
      <c r="D20" s="132" t="s">
        <v>88</v>
      </c>
      <c r="E20" s="140" t="s">
        <v>116</v>
      </c>
      <c r="F20" s="141" t="s">
        <v>117</v>
      </c>
      <c r="G20" s="142">
        <v>7.52</v>
      </c>
      <c r="H20" s="142">
        <v>9.83</v>
      </c>
      <c r="I20" s="142">
        <v>0</v>
      </c>
      <c r="J20" s="143">
        <f t="shared" si="0"/>
        <v>17.35</v>
      </c>
      <c r="K20" s="144" t="s">
        <v>120</v>
      </c>
      <c r="L20" s="141" t="s">
        <v>24</v>
      </c>
      <c r="M20" s="145">
        <v>41275</v>
      </c>
      <c r="N20" s="145">
        <v>41639</v>
      </c>
    </row>
    <row r="21" spans="1:14" s="9" customFormat="1" ht="36" customHeight="1">
      <c r="A21" s="130">
        <v>5</v>
      </c>
      <c r="B21" s="60" t="s">
        <v>51</v>
      </c>
      <c r="C21" s="60" t="s">
        <v>48</v>
      </c>
      <c r="D21" s="132" t="s">
        <v>89</v>
      </c>
      <c r="E21" s="140">
        <v>7</v>
      </c>
      <c r="F21" s="141" t="s">
        <v>21</v>
      </c>
      <c r="G21" s="142">
        <v>5.28</v>
      </c>
      <c r="H21" s="142">
        <v>0</v>
      </c>
      <c r="I21" s="142">
        <v>0</v>
      </c>
      <c r="J21" s="143">
        <f t="shared" si="0"/>
        <v>5.28</v>
      </c>
      <c r="K21" s="144" t="s">
        <v>120</v>
      </c>
      <c r="L21" s="141" t="s">
        <v>24</v>
      </c>
      <c r="M21" s="145">
        <v>41275</v>
      </c>
      <c r="N21" s="145">
        <v>41639</v>
      </c>
    </row>
    <row r="22" spans="1:14" s="9" customFormat="1" ht="36" customHeight="1">
      <c r="A22" s="130">
        <v>6</v>
      </c>
      <c r="B22" s="60" t="s">
        <v>47</v>
      </c>
      <c r="C22" s="60" t="s">
        <v>49</v>
      </c>
      <c r="D22" s="132" t="s">
        <v>90</v>
      </c>
      <c r="E22" s="140">
        <v>16.5</v>
      </c>
      <c r="F22" s="141" t="s">
        <v>21</v>
      </c>
      <c r="G22" s="142">
        <v>5.44</v>
      </c>
      <c r="H22" s="142">
        <v>0</v>
      </c>
      <c r="I22" s="142">
        <v>0</v>
      </c>
      <c r="J22" s="143">
        <f t="shared" si="0"/>
        <v>5.44</v>
      </c>
      <c r="K22" s="144" t="s">
        <v>120</v>
      </c>
      <c r="L22" s="141" t="s">
        <v>24</v>
      </c>
      <c r="M22" s="145">
        <v>41275</v>
      </c>
      <c r="N22" s="145">
        <v>41639</v>
      </c>
    </row>
    <row r="23" spans="1:14" s="9" customFormat="1" ht="36" customHeight="1">
      <c r="A23" s="130">
        <v>7</v>
      </c>
      <c r="B23" s="60" t="s">
        <v>52</v>
      </c>
      <c r="C23" s="60" t="s">
        <v>48</v>
      </c>
      <c r="D23" s="132" t="s">
        <v>91</v>
      </c>
      <c r="E23" s="140">
        <v>33</v>
      </c>
      <c r="F23" s="141" t="s">
        <v>21</v>
      </c>
      <c r="G23" s="142">
        <v>22.11</v>
      </c>
      <c r="H23" s="142">
        <v>0</v>
      </c>
      <c r="I23" s="142">
        <v>0</v>
      </c>
      <c r="J23" s="143">
        <f t="shared" si="0"/>
        <v>22.11</v>
      </c>
      <c r="K23" s="144" t="s">
        <v>120</v>
      </c>
      <c r="L23" s="141" t="s">
        <v>24</v>
      </c>
      <c r="M23" s="145">
        <v>41275</v>
      </c>
      <c r="N23" s="145">
        <v>41639</v>
      </c>
    </row>
    <row r="24" spans="1:14" s="9" customFormat="1" ht="36" customHeight="1">
      <c r="A24" s="130">
        <v>8</v>
      </c>
      <c r="B24" s="60" t="s">
        <v>53</v>
      </c>
      <c r="C24" s="60" t="s">
        <v>54</v>
      </c>
      <c r="D24" s="132" t="s">
        <v>92</v>
      </c>
      <c r="E24" s="140" t="s">
        <v>118</v>
      </c>
      <c r="F24" s="141" t="s">
        <v>25</v>
      </c>
      <c r="G24" s="142">
        <v>3.13</v>
      </c>
      <c r="H24" s="142">
        <v>0</v>
      </c>
      <c r="I24" s="142">
        <v>0</v>
      </c>
      <c r="J24" s="143">
        <f t="shared" si="0"/>
        <v>3.13</v>
      </c>
      <c r="K24" s="144" t="s">
        <v>121</v>
      </c>
      <c r="L24" s="141" t="s">
        <v>24</v>
      </c>
      <c r="M24" s="145">
        <v>41275</v>
      </c>
      <c r="N24" s="145">
        <v>41639</v>
      </c>
    </row>
    <row r="25" spans="1:14" s="9" customFormat="1" ht="36" customHeight="1">
      <c r="A25" s="130">
        <v>9</v>
      </c>
      <c r="B25" s="60" t="s">
        <v>78</v>
      </c>
      <c r="C25" s="60" t="s">
        <v>54</v>
      </c>
      <c r="D25" s="132" t="s">
        <v>93</v>
      </c>
      <c r="E25" s="140">
        <v>4.5</v>
      </c>
      <c r="F25" s="141" t="s">
        <v>21</v>
      </c>
      <c r="G25" s="142">
        <v>8.07</v>
      </c>
      <c r="H25" s="142">
        <v>0</v>
      </c>
      <c r="I25" s="142">
        <v>0</v>
      </c>
      <c r="J25" s="143">
        <f t="shared" si="0"/>
        <v>8.07</v>
      </c>
      <c r="K25" s="144" t="s">
        <v>121</v>
      </c>
      <c r="L25" s="141" t="s">
        <v>24</v>
      </c>
      <c r="M25" s="145">
        <v>41275</v>
      </c>
      <c r="N25" s="145">
        <v>41639</v>
      </c>
    </row>
    <row r="26" spans="1:14" s="9" customFormat="1" ht="36" customHeight="1">
      <c r="A26" s="130">
        <v>10</v>
      </c>
      <c r="B26" s="60" t="s">
        <v>79</v>
      </c>
      <c r="C26" s="60" t="s">
        <v>54</v>
      </c>
      <c r="D26" s="132" t="s">
        <v>94</v>
      </c>
      <c r="E26" s="140">
        <v>20.5</v>
      </c>
      <c r="F26" s="141" t="s">
        <v>20</v>
      </c>
      <c r="G26" s="142">
        <v>1.01</v>
      </c>
      <c r="H26" s="142">
        <v>2.03</v>
      </c>
      <c r="I26" s="142">
        <v>0</v>
      </c>
      <c r="J26" s="143">
        <f t="shared" si="0"/>
        <v>3.04</v>
      </c>
      <c r="K26" s="144" t="s">
        <v>121</v>
      </c>
      <c r="L26" s="141" t="s">
        <v>24</v>
      </c>
      <c r="M26" s="145">
        <v>41275</v>
      </c>
      <c r="N26" s="145">
        <v>41639</v>
      </c>
    </row>
    <row r="27" spans="1:14" s="9" customFormat="1" ht="36" customHeight="1">
      <c r="A27" s="130">
        <v>11</v>
      </c>
      <c r="B27" s="60" t="s">
        <v>55</v>
      </c>
      <c r="C27" s="60" t="s">
        <v>56</v>
      </c>
      <c r="D27" s="132" t="s">
        <v>95</v>
      </c>
      <c r="E27" s="140">
        <v>32.5</v>
      </c>
      <c r="F27" s="141" t="s">
        <v>20</v>
      </c>
      <c r="G27" s="142">
        <v>11.75</v>
      </c>
      <c r="H27" s="142">
        <v>25.79</v>
      </c>
      <c r="I27" s="142">
        <v>0</v>
      </c>
      <c r="J27" s="143">
        <f t="shared" si="0"/>
        <v>37.54</v>
      </c>
      <c r="K27" s="144" t="s">
        <v>121</v>
      </c>
      <c r="L27" s="141" t="s">
        <v>24</v>
      </c>
      <c r="M27" s="145">
        <v>41275</v>
      </c>
      <c r="N27" s="145">
        <v>41639</v>
      </c>
    </row>
    <row r="28" spans="1:14" s="9" customFormat="1" ht="36" customHeight="1">
      <c r="A28" s="130">
        <v>12</v>
      </c>
      <c r="B28" s="60" t="s">
        <v>81</v>
      </c>
      <c r="C28" s="60" t="s">
        <v>54</v>
      </c>
      <c r="D28" s="132" t="s">
        <v>96</v>
      </c>
      <c r="E28" s="140">
        <v>45</v>
      </c>
      <c r="F28" s="141" t="s">
        <v>19</v>
      </c>
      <c r="G28" s="142">
        <v>28.12</v>
      </c>
      <c r="H28" s="142">
        <v>0</v>
      </c>
      <c r="I28" s="142">
        <v>0</v>
      </c>
      <c r="J28" s="143">
        <f t="shared" si="0"/>
        <v>28.12</v>
      </c>
      <c r="K28" s="144" t="s">
        <v>121</v>
      </c>
      <c r="L28" s="141" t="s">
        <v>24</v>
      </c>
      <c r="M28" s="145">
        <v>41275</v>
      </c>
      <c r="N28" s="145">
        <v>41639</v>
      </c>
    </row>
    <row r="29" spans="1:14" s="9" customFormat="1" ht="36" customHeight="1">
      <c r="A29" s="130">
        <v>13</v>
      </c>
      <c r="B29" s="60" t="s">
        <v>57</v>
      </c>
      <c r="C29" s="60" t="s">
        <v>58</v>
      </c>
      <c r="D29" s="132" t="s">
        <v>97</v>
      </c>
      <c r="E29" s="140">
        <v>14</v>
      </c>
      <c r="F29" s="141" t="s">
        <v>25</v>
      </c>
      <c r="G29" s="142">
        <v>5.82</v>
      </c>
      <c r="H29" s="142">
        <v>0</v>
      </c>
      <c r="I29" s="142">
        <v>0</v>
      </c>
      <c r="J29" s="143">
        <f t="shared" si="0"/>
        <v>5.82</v>
      </c>
      <c r="K29" s="144" t="s">
        <v>122</v>
      </c>
      <c r="L29" s="141" t="s">
        <v>24</v>
      </c>
      <c r="M29" s="145">
        <v>41275</v>
      </c>
      <c r="N29" s="145">
        <v>41639</v>
      </c>
    </row>
    <row r="30" spans="1:14" s="9" customFormat="1" ht="36" customHeight="1">
      <c r="A30" s="130">
        <v>14</v>
      </c>
      <c r="B30" s="60" t="s">
        <v>57</v>
      </c>
      <c r="C30" s="60" t="s">
        <v>58</v>
      </c>
      <c r="D30" s="132" t="s">
        <v>98</v>
      </c>
      <c r="E30" s="140">
        <v>18</v>
      </c>
      <c r="F30" s="141" t="s">
        <v>34</v>
      </c>
      <c r="G30" s="142">
        <v>15.9</v>
      </c>
      <c r="H30" s="142">
        <v>6.97</v>
      </c>
      <c r="I30" s="142">
        <v>0</v>
      </c>
      <c r="J30" s="143">
        <f t="shared" si="0"/>
        <v>22.87</v>
      </c>
      <c r="K30" s="144" t="s">
        <v>122</v>
      </c>
      <c r="L30" s="141" t="s">
        <v>24</v>
      </c>
      <c r="M30" s="145">
        <v>41275</v>
      </c>
      <c r="N30" s="145">
        <v>41639</v>
      </c>
    </row>
    <row r="31" spans="1:14" s="9" customFormat="1" ht="36" customHeight="1">
      <c r="A31" s="130">
        <v>15</v>
      </c>
      <c r="B31" s="60" t="s">
        <v>59</v>
      </c>
      <c r="C31" s="60" t="s">
        <v>60</v>
      </c>
      <c r="D31" s="132" t="s">
        <v>99</v>
      </c>
      <c r="E31" s="140">
        <v>90</v>
      </c>
      <c r="F31" s="141" t="s">
        <v>34</v>
      </c>
      <c r="G31" s="142">
        <v>56.23</v>
      </c>
      <c r="H31" s="142">
        <v>24.67</v>
      </c>
      <c r="I31" s="142">
        <v>0</v>
      </c>
      <c r="J31" s="143">
        <f t="shared" si="0"/>
        <v>80.9</v>
      </c>
      <c r="K31" s="144" t="s">
        <v>123</v>
      </c>
      <c r="L31" s="141" t="s">
        <v>24</v>
      </c>
      <c r="M31" s="145">
        <v>41275</v>
      </c>
      <c r="N31" s="145">
        <v>41639</v>
      </c>
    </row>
    <row r="32" spans="1:14" s="9" customFormat="1" ht="36" customHeight="1">
      <c r="A32" s="130">
        <v>16</v>
      </c>
      <c r="B32" s="60" t="s">
        <v>82</v>
      </c>
      <c r="C32" s="60" t="s">
        <v>61</v>
      </c>
      <c r="D32" s="132" t="s">
        <v>100</v>
      </c>
      <c r="E32" s="140">
        <v>16.5</v>
      </c>
      <c r="F32" s="141" t="s">
        <v>21</v>
      </c>
      <c r="G32" s="142">
        <v>4.3</v>
      </c>
      <c r="H32" s="142">
        <v>0</v>
      </c>
      <c r="I32" s="142">
        <v>0</v>
      </c>
      <c r="J32" s="143">
        <f t="shared" si="0"/>
        <v>4.3</v>
      </c>
      <c r="K32" s="144" t="s">
        <v>124</v>
      </c>
      <c r="L32" s="141" t="s">
        <v>24</v>
      </c>
      <c r="M32" s="145">
        <v>41275</v>
      </c>
      <c r="N32" s="145">
        <v>41639</v>
      </c>
    </row>
    <row r="33" spans="1:14" s="9" customFormat="1" ht="36" customHeight="1">
      <c r="A33" s="130">
        <v>17</v>
      </c>
      <c r="B33" s="60" t="s">
        <v>62</v>
      </c>
      <c r="C33" s="60" t="s">
        <v>63</v>
      </c>
      <c r="D33" s="132" t="s">
        <v>101</v>
      </c>
      <c r="E33" s="140">
        <v>32.5</v>
      </c>
      <c r="F33" s="141" t="s">
        <v>20</v>
      </c>
      <c r="G33" s="142">
        <v>21.64</v>
      </c>
      <c r="H33" s="142">
        <v>34.09</v>
      </c>
      <c r="I33" s="142">
        <v>0</v>
      </c>
      <c r="J33" s="143">
        <f t="shared" si="0"/>
        <v>55.730000000000004</v>
      </c>
      <c r="K33" s="144" t="s">
        <v>125</v>
      </c>
      <c r="L33" s="141" t="s">
        <v>24</v>
      </c>
      <c r="M33" s="145">
        <v>41275</v>
      </c>
      <c r="N33" s="145">
        <v>41639</v>
      </c>
    </row>
    <row r="34" spans="1:14" s="9" customFormat="1" ht="36" customHeight="1">
      <c r="A34" s="130">
        <v>18</v>
      </c>
      <c r="B34" s="60" t="s">
        <v>64</v>
      </c>
      <c r="C34" s="60" t="s">
        <v>65</v>
      </c>
      <c r="D34" s="132" t="s">
        <v>102</v>
      </c>
      <c r="E34" s="140">
        <v>12.5</v>
      </c>
      <c r="F34" s="141" t="s">
        <v>20</v>
      </c>
      <c r="G34" s="142">
        <v>8.25</v>
      </c>
      <c r="H34" s="142">
        <v>13</v>
      </c>
      <c r="I34" s="142">
        <v>0</v>
      </c>
      <c r="J34" s="143">
        <f t="shared" si="0"/>
        <v>21.25</v>
      </c>
      <c r="K34" s="144" t="s">
        <v>126</v>
      </c>
      <c r="L34" s="141" t="s">
        <v>24</v>
      </c>
      <c r="M34" s="145">
        <v>41275</v>
      </c>
      <c r="N34" s="145">
        <v>41639</v>
      </c>
    </row>
    <row r="35" spans="1:14" s="9" customFormat="1" ht="36" customHeight="1">
      <c r="A35" s="130">
        <v>19</v>
      </c>
      <c r="B35" s="60" t="s">
        <v>66</v>
      </c>
      <c r="C35" s="60" t="s">
        <v>67</v>
      </c>
      <c r="D35" s="132" t="s">
        <v>103</v>
      </c>
      <c r="E35" s="140">
        <v>27</v>
      </c>
      <c r="F35" s="141" t="s">
        <v>20</v>
      </c>
      <c r="G35" s="142">
        <v>8.07</v>
      </c>
      <c r="H35" s="142">
        <v>20.03</v>
      </c>
      <c r="I35" s="142">
        <v>0</v>
      </c>
      <c r="J35" s="143">
        <f t="shared" si="0"/>
        <v>28.1</v>
      </c>
      <c r="K35" s="144" t="s">
        <v>127</v>
      </c>
      <c r="L35" s="141" t="s">
        <v>24</v>
      </c>
      <c r="M35" s="145">
        <v>41275</v>
      </c>
      <c r="N35" s="145">
        <v>41639</v>
      </c>
    </row>
    <row r="36" spans="1:14" s="9" customFormat="1" ht="36" customHeight="1">
      <c r="A36" s="130">
        <v>20</v>
      </c>
      <c r="B36" s="60" t="s">
        <v>68</v>
      </c>
      <c r="C36" s="60" t="s">
        <v>69</v>
      </c>
      <c r="D36" s="132" t="s">
        <v>104</v>
      </c>
      <c r="E36" s="140">
        <v>14</v>
      </c>
      <c r="F36" s="141" t="s">
        <v>20</v>
      </c>
      <c r="G36" s="142">
        <v>3.73</v>
      </c>
      <c r="H36" s="142">
        <v>5.87</v>
      </c>
      <c r="I36" s="142">
        <v>0</v>
      </c>
      <c r="J36" s="143">
        <f t="shared" si="0"/>
        <v>9.6</v>
      </c>
      <c r="K36" s="144" t="s">
        <v>128</v>
      </c>
      <c r="L36" s="141" t="s">
        <v>24</v>
      </c>
      <c r="M36" s="145">
        <v>41275</v>
      </c>
      <c r="N36" s="145">
        <v>41639</v>
      </c>
    </row>
    <row r="37" spans="1:14" s="9" customFormat="1" ht="36" customHeight="1">
      <c r="A37" s="130">
        <v>21</v>
      </c>
      <c r="B37" s="60" t="s">
        <v>70</v>
      </c>
      <c r="C37" s="60" t="s">
        <v>69</v>
      </c>
      <c r="D37" s="132" t="s">
        <v>105</v>
      </c>
      <c r="E37" s="140">
        <v>14</v>
      </c>
      <c r="F37" s="141" t="s">
        <v>20</v>
      </c>
      <c r="G37" s="142">
        <v>1.44</v>
      </c>
      <c r="H37" s="142">
        <v>2.84</v>
      </c>
      <c r="I37" s="142">
        <v>0</v>
      </c>
      <c r="J37" s="143">
        <f t="shared" si="0"/>
        <v>4.279999999999999</v>
      </c>
      <c r="K37" s="144" t="s">
        <v>128</v>
      </c>
      <c r="L37" s="141" t="s">
        <v>24</v>
      </c>
      <c r="M37" s="145">
        <v>41275</v>
      </c>
      <c r="N37" s="145">
        <v>41639</v>
      </c>
    </row>
    <row r="38" spans="1:14" s="9" customFormat="1" ht="36" customHeight="1">
      <c r="A38" s="130">
        <v>22</v>
      </c>
      <c r="B38" s="60" t="s">
        <v>71</v>
      </c>
      <c r="C38" s="60" t="s">
        <v>72</v>
      </c>
      <c r="D38" s="132" t="s">
        <v>106</v>
      </c>
      <c r="E38" s="140">
        <v>17</v>
      </c>
      <c r="F38" s="141" t="s">
        <v>21</v>
      </c>
      <c r="G38" s="142">
        <v>3.57</v>
      </c>
      <c r="H38" s="142">
        <v>0</v>
      </c>
      <c r="I38" s="142">
        <v>0</v>
      </c>
      <c r="J38" s="143">
        <f t="shared" si="0"/>
        <v>3.57</v>
      </c>
      <c r="K38" s="144" t="s">
        <v>129</v>
      </c>
      <c r="L38" s="141" t="s">
        <v>24</v>
      </c>
      <c r="M38" s="145">
        <v>41275</v>
      </c>
      <c r="N38" s="145">
        <v>41639</v>
      </c>
    </row>
    <row r="39" spans="1:14" s="9" customFormat="1" ht="36" customHeight="1">
      <c r="A39" s="130">
        <v>23</v>
      </c>
      <c r="B39" s="60" t="s">
        <v>73</v>
      </c>
      <c r="C39" s="60" t="s">
        <v>538</v>
      </c>
      <c r="D39" s="132" t="s">
        <v>107</v>
      </c>
      <c r="E39" s="140">
        <v>14</v>
      </c>
      <c r="F39" s="141" t="s">
        <v>21</v>
      </c>
      <c r="G39" s="142">
        <v>0.01</v>
      </c>
      <c r="H39" s="142">
        <v>0</v>
      </c>
      <c r="I39" s="142">
        <v>0</v>
      </c>
      <c r="J39" s="143">
        <f t="shared" si="0"/>
        <v>0.01</v>
      </c>
      <c r="K39" s="144" t="s">
        <v>129</v>
      </c>
      <c r="L39" s="141" t="s">
        <v>24</v>
      </c>
      <c r="M39" s="145">
        <v>41275</v>
      </c>
      <c r="N39" s="145">
        <v>41639</v>
      </c>
    </row>
    <row r="40" spans="1:14" s="9" customFormat="1" ht="36" customHeight="1">
      <c r="A40" s="130">
        <v>24</v>
      </c>
      <c r="B40" s="60" t="s">
        <v>73</v>
      </c>
      <c r="C40" s="60" t="s">
        <v>538</v>
      </c>
      <c r="D40" s="132" t="s">
        <v>108</v>
      </c>
      <c r="E40" s="140">
        <v>27</v>
      </c>
      <c r="F40" s="141" t="s">
        <v>117</v>
      </c>
      <c r="G40" s="142">
        <v>60.78</v>
      </c>
      <c r="H40" s="142">
        <v>32.17</v>
      </c>
      <c r="I40" s="142">
        <v>0</v>
      </c>
      <c r="J40" s="143">
        <f t="shared" si="0"/>
        <v>92.95</v>
      </c>
      <c r="K40" s="144" t="s">
        <v>129</v>
      </c>
      <c r="L40" s="141" t="s">
        <v>24</v>
      </c>
      <c r="M40" s="145">
        <v>41275</v>
      </c>
      <c r="N40" s="145">
        <v>41639</v>
      </c>
    </row>
    <row r="41" spans="1:14" s="9" customFormat="1" ht="36" customHeight="1">
      <c r="A41" s="130">
        <v>25</v>
      </c>
      <c r="B41" s="60" t="s">
        <v>71</v>
      </c>
      <c r="C41" s="60" t="s">
        <v>72</v>
      </c>
      <c r="D41" s="132" t="s">
        <v>109</v>
      </c>
      <c r="E41" s="140">
        <v>27</v>
      </c>
      <c r="F41" s="141" t="s">
        <v>20</v>
      </c>
      <c r="G41" s="142">
        <v>6.07</v>
      </c>
      <c r="H41" s="142">
        <v>12.16</v>
      </c>
      <c r="I41" s="142">
        <v>0</v>
      </c>
      <c r="J41" s="143">
        <f t="shared" si="0"/>
        <v>18.23</v>
      </c>
      <c r="K41" s="144" t="s">
        <v>129</v>
      </c>
      <c r="L41" s="141" t="s">
        <v>24</v>
      </c>
      <c r="M41" s="145">
        <v>41275</v>
      </c>
      <c r="N41" s="145">
        <v>41639</v>
      </c>
    </row>
    <row r="42" spans="1:14" s="9" customFormat="1" ht="36" customHeight="1">
      <c r="A42" s="130">
        <v>26</v>
      </c>
      <c r="B42" s="60" t="s">
        <v>83</v>
      </c>
      <c r="C42" s="60" t="s">
        <v>74</v>
      </c>
      <c r="D42" s="132" t="s">
        <v>110</v>
      </c>
      <c r="E42" s="140">
        <v>16.5</v>
      </c>
      <c r="F42" s="141" t="s">
        <v>20</v>
      </c>
      <c r="G42" s="142">
        <v>6.85</v>
      </c>
      <c r="H42" s="142">
        <v>13.72</v>
      </c>
      <c r="I42" s="142">
        <v>0</v>
      </c>
      <c r="J42" s="143">
        <f t="shared" si="0"/>
        <v>20.57</v>
      </c>
      <c r="K42" s="144" t="s">
        <v>129</v>
      </c>
      <c r="L42" s="141" t="s">
        <v>24</v>
      </c>
      <c r="M42" s="145">
        <v>41275</v>
      </c>
      <c r="N42" s="145">
        <v>41639</v>
      </c>
    </row>
    <row r="43" spans="1:14" s="9" customFormat="1" ht="36" customHeight="1">
      <c r="A43" s="130">
        <v>27</v>
      </c>
      <c r="B43" s="60" t="s">
        <v>75</v>
      </c>
      <c r="C43" s="60" t="s">
        <v>76</v>
      </c>
      <c r="D43" s="132" t="s">
        <v>111</v>
      </c>
      <c r="E43" s="140">
        <v>40.5</v>
      </c>
      <c r="F43" s="141" t="s">
        <v>19</v>
      </c>
      <c r="G43" s="142">
        <v>35.42</v>
      </c>
      <c r="H43" s="142">
        <v>0</v>
      </c>
      <c r="I43" s="142">
        <v>0</v>
      </c>
      <c r="J43" s="143">
        <f t="shared" si="0"/>
        <v>35.42</v>
      </c>
      <c r="K43" s="144" t="s">
        <v>120</v>
      </c>
      <c r="L43" s="141" t="s">
        <v>24</v>
      </c>
      <c r="M43" s="145">
        <v>41275</v>
      </c>
      <c r="N43" s="145">
        <v>41639</v>
      </c>
    </row>
    <row r="44" spans="1:14" s="9" customFormat="1" ht="36" customHeight="1">
      <c r="A44" s="130">
        <v>28</v>
      </c>
      <c r="B44" s="60" t="s">
        <v>75</v>
      </c>
      <c r="C44" s="60" t="s">
        <v>76</v>
      </c>
      <c r="D44" s="132" t="s">
        <v>112</v>
      </c>
      <c r="E44" s="140">
        <v>30</v>
      </c>
      <c r="F44" s="141" t="s">
        <v>21</v>
      </c>
      <c r="G44" s="142">
        <v>1.53</v>
      </c>
      <c r="H44" s="142">
        <v>0</v>
      </c>
      <c r="I44" s="142">
        <v>0</v>
      </c>
      <c r="J44" s="143">
        <f t="shared" si="0"/>
        <v>1.53</v>
      </c>
      <c r="K44" s="144" t="s">
        <v>120</v>
      </c>
      <c r="L44" s="141" t="s">
        <v>24</v>
      </c>
      <c r="M44" s="145">
        <v>41275</v>
      </c>
      <c r="N44" s="145">
        <v>41639</v>
      </c>
    </row>
    <row r="45" spans="1:14" s="9" customFormat="1" ht="36" customHeight="1">
      <c r="A45" s="130">
        <v>29</v>
      </c>
      <c r="B45" s="60" t="s">
        <v>75</v>
      </c>
      <c r="C45" s="60" t="s">
        <v>76</v>
      </c>
      <c r="D45" s="132" t="s">
        <v>113</v>
      </c>
      <c r="E45" s="140">
        <v>60</v>
      </c>
      <c r="F45" s="141" t="s">
        <v>19</v>
      </c>
      <c r="G45" s="142">
        <v>24.42</v>
      </c>
      <c r="H45" s="142">
        <v>0</v>
      </c>
      <c r="I45" s="142">
        <v>0</v>
      </c>
      <c r="J45" s="143">
        <f t="shared" si="0"/>
        <v>24.42</v>
      </c>
      <c r="K45" s="144" t="s">
        <v>120</v>
      </c>
      <c r="L45" s="141" t="s">
        <v>24</v>
      </c>
      <c r="M45" s="145">
        <v>41275</v>
      </c>
      <c r="N45" s="145">
        <v>41639</v>
      </c>
    </row>
    <row r="46" spans="1:14" s="9" customFormat="1" ht="36" customHeight="1">
      <c r="A46" s="130">
        <v>30</v>
      </c>
      <c r="B46" s="60" t="s">
        <v>75</v>
      </c>
      <c r="C46" s="60" t="s">
        <v>76</v>
      </c>
      <c r="D46" s="132" t="s">
        <v>114</v>
      </c>
      <c r="E46" s="140">
        <v>160</v>
      </c>
      <c r="F46" s="141" t="s">
        <v>19</v>
      </c>
      <c r="G46" s="142">
        <v>372.75</v>
      </c>
      <c r="H46" s="142">
        <v>0</v>
      </c>
      <c r="I46" s="142">
        <v>0</v>
      </c>
      <c r="J46" s="143">
        <f t="shared" si="0"/>
        <v>372.75</v>
      </c>
      <c r="K46" s="144" t="s">
        <v>120</v>
      </c>
      <c r="L46" s="141" t="s">
        <v>24</v>
      </c>
      <c r="M46" s="145">
        <v>41275</v>
      </c>
      <c r="N46" s="145">
        <v>41639</v>
      </c>
    </row>
    <row r="47" spans="1:14" s="9" customFormat="1" ht="36" customHeight="1">
      <c r="A47" s="130">
        <v>31</v>
      </c>
      <c r="B47" s="60" t="s">
        <v>75</v>
      </c>
      <c r="C47" s="60" t="s">
        <v>76</v>
      </c>
      <c r="D47" s="132" t="s">
        <v>115</v>
      </c>
      <c r="E47" s="140">
        <v>35</v>
      </c>
      <c r="F47" s="141" t="s">
        <v>21</v>
      </c>
      <c r="G47" s="142">
        <v>1.88</v>
      </c>
      <c r="H47" s="142">
        <v>0</v>
      </c>
      <c r="I47" s="142">
        <v>0</v>
      </c>
      <c r="J47" s="143">
        <f t="shared" si="0"/>
        <v>1.88</v>
      </c>
      <c r="K47" s="144" t="s">
        <v>120</v>
      </c>
      <c r="L47" s="141" t="s">
        <v>24</v>
      </c>
      <c r="M47" s="145">
        <v>41275</v>
      </c>
      <c r="N47" s="145">
        <v>41639</v>
      </c>
    </row>
    <row r="48" spans="1:14" s="9" customFormat="1" ht="19.5" customHeight="1">
      <c r="A48" s="1"/>
      <c r="B48" s="6"/>
      <c r="C48" s="6"/>
      <c r="D48" s="6"/>
      <c r="E48" s="4"/>
      <c r="F48" s="5"/>
      <c r="G48" s="8"/>
      <c r="H48" s="8"/>
      <c r="I48" s="8"/>
      <c r="J48" s="8"/>
      <c r="L48" s="5"/>
      <c r="M48" s="10"/>
      <c r="N48" s="10"/>
    </row>
    <row r="53" spans="1:14" s="20" customFormat="1" ht="19.5" customHeight="1">
      <c r="A53" s="13"/>
      <c r="B53" s="54" t="s">
        <v>7</v>
      </c>
      <c r="C53" s="55" t="s">
        <v>163</v>
      </c>
      <c r="D53" s="15"/>
      <c r="E53" s="18"/>
      <c r="F53" s="18"/>
      <c r="G53" s="19"/>
      <c r="H53" s="19"/>
      <c r="I53" s="19"/>
      <c r="J53" s="19"/>
      <c r="L53" s="18"/>
      <c r="M53" s="21"/>
      <c r="N53" s="21"/>
    </row>
    <row r="54" spans="1:14" s="9" customFormat="1" ht="19.5" customHeight="1">
      <c r="A54" s="1"/>
      <c r="B54" s="54" t="s">
        <v>8</v>
      </c>
      <c r="C54" s="55">
        <v>8781016708</v>
      </c>
      <c r="D54" s="23"/>
      <c r="E54" s="5"/>
      <c r="F54" s="5"/>
      <c r="G54" s="8"/>
      <c r="H54" s="8"/>
      <c r="I54" s="8"/>
      <c r="J54" s="8"/>
      <c r="L54" s="5"/>
      <c r="M54" s="10"/>
      <c r="N54" s="10"/>
    </row>
    <row r="55" spans="1:14" s="9" customFormat="1" ht="19.5" customHeight="1">
      <c r="A55" s="1"/>
      <c r="B55" s="54" t="s">
        <v>9</v>
      </c>
      <c r="C55" s="56" t="s">
        <v>165</v>
      </c>
      <c r="D55" s="23"/>
      <c r="E55" s="5"/>
      <c r="F55" s="5"/>
      <c r="G55" s="8"/>
      <c r="H55" s="8"/>
      <c r="I55" s="8"/>
      <c r="J55" s="8"/>
      <c r="L55" s="5"/>
      <c r="M55" s="10"/>
      <c r="N55" s="10"/>
    </row>
    <row r="56" spans="1:14" s="9" customFormat="1" ht="19.5" customHeight="1">
      <c r="A56" s="1"/>
      <c r="B56" s="22"/>
      <c r="C56" s="55" t="s">
        <v>164</v>
      </c>
      <c r="D56" s="25"/>
      <c r="E56" s="5"/>
      <c r="F56" s="5"/>
      <c r="G56" s="8"/>
      <c r="H56" s="8"/>
      <c r="I56" s="8"/>
      <c r="J56" s="8"/>
      <c r="L56" s="5"/>
      <c r="M56" s="10"/>
      <c r="N56" s="10"/>
    </row>
    <row r="57" spans="2:14" s="29" customFormat="1" ht="19.5" customHeight="1">
      <c r="B57" s="22"/>
      <c r="C57" s="22"/>
      <c r="D57" s="22"/>
      <c r="F57" s="22"/>
      <c r="H57" s="30"/>
      <c r="I57" s="30"/>
      <c r="J57" s="30"/>
      <c r="K57" s="26"/>
      <c r="L57" s="22"/>
      <c r="M57" s="155"/>
      <c r="N57" s="155"/>
    </row>
    <row r="58" spans="1:14" s="27" customFormat="1" ht="30" customHeight="1">
      <c r="A58" s="156" t="s">
        <v>0</v>
      </c>
      <c r="B58" s="156" t="s">
        <v>1</v>
      </c>
      <c r="C58" s="156" t="s">
        <v>6</v>
      </c>
      <c r="D58" s="156" t="s">
        <v>37</v>
      </c>
      <c r="E58" s="156" t="s">
        <v>12</v>
      </c>
      <c r="F58" s="156"/>
      <c r="G58" s="157" t="s">
        <v>14</v>
      </c>
      <c r="H58" s="157"/>
      <c r="I58" s="157"/>
      <c r="J58" s="157"/>
      <c r="K58" s="158" t="s">
        <v>778</v>
      </c>
      <c r="L58" s="156" t="s">
        <v>22</v>
      </c>
      <c r="M58" s="159" t="s">
        <v>777</v>
      </c>
      <c r="N58" s="159"/>
    </row>
    <row r="59" spans="1:14" s="36" customFormat="1" ht="30" customHeight="1">
      <c r="A59" s="156"/>
      <c r="B59" s="156"/>
      <c r="C59" s="156"/>
      <c r="D59" s="156"/>
      <c r="E59" s="134" t="s">
        <v>10</v>
      </c>
      <c r="F59" s="131" t="s">
        <v>11</v>
      </c>
      <c r="G59" s="131" t="s">
        <v>2</v>
      </c>
      <c r="H59" s="131" t="s">
        <v>3</v>
      </c>
      <c r="I59" s="131" t="s">
        <v>4</v>
      </c>
      <c r="J59" s="131" t="s">
        <v>5</v>
      </c>
      <c r="K59" s="158"/>
      <c r="L59" s="156"/>
      <c r="M59" s="133" t="s">
        <v>16</v>
      </c>
      <c r="N59" s="133" t="s">
        <v>17</v>
      </c>
    </row>
    <row r="60" spans="1:14" s="41" customFormat="1" ht="19.5" customHeight="1">
      <c r="A60" s="135"/>
      <c r="B60" s="135"/>
      <c r="C60" s="135"/>
      <c r="D60" s="135"/>
      <c r="E60" s="136">
        <f>SUM(E61:E85)</f>
        <v>429.5</v>
      </c>
      <c r="F60" s="131"/>
      <c r="G60" s="137">
        <f>SUM(G61:G85)</f>
        <v>200.08999999999997</v>
      </c>
      <c r="H60" s="137">
        <f>SUM(H61:H85)</f>
        <v>100.32</v>
      </c>
      <c r="I60" s="137">
        <f>SUM(I61:I85)</f>
        <v>0</v>
      </c>
      <c r="J60" s="137">
        <f>SUM(J61:J85)</f>
        <v>300.40999999999997</v>
      </c>
      <c r="K60" s="138"/>
      <c r="L60" s="135"/>
      <c r="M60" s="139"/>
      <c r="N60" s="139"/>
    </row>
    <row r="61" spans="1:14" s="9" customFormat="1" ht="36" customHeight="1">
      <c r="A61" s="130">
        <v>1</v>
      </c>
      <c r="B61" s="60" t="s">
        <v>44</v>
      </c>
      <c r="C61" s="60" t="s">
        <v>134</v>
      </c>
      <c r="D61" s="132" t="s">
        <v>147</v>
      </c>
      <c r="E61" s="140">
        <v>32.5</v>
      </c>
      <c r="F61" s="141" t="s">
        <v>20</v>
      </c>
      <c r="G61" s="142">
        <v>4.76</v>
      </c>
      <c r="H61" s="142">
        <v>7.58</v>
      </c>
      <c r="I61" s="142">
        <v>0</v>
      </c>
      <c r="J61" s="143">
        <f aca="true" t="shared" si="1" ref="J61:J85">G61+H61+I61</f>
        <v>12.34</v>
      </c>
      <c r="K61" s="144" t="s">
        <v>161</v>
      </c>
      <c r="L61" s="141" t="s">
        <v>24</v>
      </c>
      <c r="M61" s="145">
        <v>41275</v>
      </c>
      <c r="N61" s="145">
        <v>41639</v>
      </c>
    </row>
    <row r="62" spans="1:14" s="9" customFormat="1" ht="36" customHeight="1">
      <c r="A62" s="130">
        <v>2</v>
      </c>
      <c r="B62" s="60" t="s">
        <v>44</v>
      </c>
      <c r="C62" s="60" t="s">
        <v>135</v>
      </c>
      <c r="D62" s="132" t="s">
        <v>148</v>
      </c>
      <c r="E62" s="140">
        <v>2</v>
      </c>
      <c r="F62" s="141" t="s">
        <v>21</v>
      </c>
      <c r="G62" s="142">
        <v>1.27</v>
      </c>
      <c r="H62" s="142">
        <v>0</v>
      </c>
      <c r="I62" s="142">
        <v>0</v>
      </c>
      <c r="J62" s="143">
        <f t="shared" si="1"/>
        <v>1.27</v>
      </c>
      <c r="K62" s="144" t="s">
        <v>161</v>
      </c>
      <c r="L62" s="141" t="s">
        <v>24</v>
      </c>
      <c r="M62" s="145">
        <v>41275</v>
      </c>
      <c r="N62" s="145">
        <v>41639</v>
      </c>
    </row>
    <row r="63" spans="1:14" s="9" customFormat="1" ht="36" customHeight="1">
      <c r="A63" s="130">
        <v>3</v>
      </c>
      <c r="B63" s="60" t="s">
        <v>44</v>
      </c>
      <c r="C63" s="60" t="s">
        <v>135</v>
      </c>
      <c r="D63" s="132" t="s">
        <v>149</v>
      </c>
      <c r="E63" s="140">
        <v>16.5</v>
      </c>
      <c r="F63" s="141" t="s">
        <v>20</v>
      </c>
      <c r="G63" s="142">
        <v>4.97</v>
      </c>
      <c r="H63" s="142">
        <v>9.56</v>
      </c>
      <c r="I63" s="142">
        <v>0</v>
      </c>
      <c r="J63" s="143">
        <f t="shared" si="1"/>
        <v>14.530000000000001</v>
      </c>
      <c r="K63" s="144" t="s">
        <v>161</v>
      </c>
      <c r="L63" s="141" t="s">
        <v>24</v>
      </c>
      <c r="M63" s="145">
        <v>41275</v>
      </c>
      <c r="N63" s="145">
        <v>41639</v>
      </c>
    </row>
    <row r="64" spans="1:14" s="9" customFormat="1" ht="36" customHeight="1">
      <c r="A64" s="130">
        <v>4</v>
      </c>
      <c r="B64" s="60" t="s">
        <v>44</v>
      </c>
      <c r="C64" s="60" t="s">
        <v>135</v>
      </c>
      <c r="D64" s="132" t="s">
        <v>150</v>
      </c>
      <c r="E64" s="140">
        <v>3.5</v>
      </c>
      <c r="F64" s="141" t="s">
        <v>21</v>
      </c>
      <c r="G64" s="142">
        <v>0.33</v>
      </c>
      <c r="H64" s="142">
        <v>0</v>
      </c>
      <c r="I64" s="142">
        <v>0</v>
      </c>
      <c r="J64" s="143">
        <f t="shared" si="1"/>
        <v>0.33</v>
      </c>
      <c r="K64" s="144" t="s">
        <v>161</v>
      </c>
      <c r="L64" s="141" t="s">
        <v>24</v>
      </c>
      <c r="M64" s="145">
        <v>41275</v>
      </c>
      <c r="N64" s="145">
        <v>41639</v>
      </c>
    </row>
    <row r="65" spans="1:14" s="9" customFormat="1" ht="36" customHeight="1">
      <c r="A65" s="130">
        <v>5</v>
      </c>
      <c r="B65" s="60" t="s">
        <v>44</v>
      </c>
      <c r="C65" s="60" t="s">
        <v>136</v>
      </c>
      <c r="D65" s="132" t="s">
        <v>151</v>
      </c>
      <c r="E65" s="140">
        <v>32.5</v>
      </c>
      <c r="F65" s="141" t="s">
        <v>20</v>
      </c>
      <c r="G65" s="142">
        <v>13.48</v>
      </c>
      <c r="H65" s="142">
        <v>29.9</v>
      </c>
      <c r="I65" s="142">
        <v>0</v>
      </c>
      <c r="J65" s="143">
        <f t="shared" si="1"/>
        <v>43.379999999999995</v>
      </c>
      <c r="K65" s="144" t="s">
        <v>161</v>
      </c>
      <c r="L65" s="141" t="s">
        <v>24</v>
      </c>
      <c r="M65" s="145">
        <v>41275</v>
      </c>
      <c r="N65" s="145">
        <v>41639</v>
      </c>
    </row>
    <row r="66" spans="1:14" s="9" customFormat="1" ht="36" customHeight="1">
      <c r="A66" s="130">
        <v>6</v>
      </c>
      <c r="B66" s="60" t="s">
        <v>137</v>
      </c>
      <c r="C66" s="60" t="s">
        <v>136</v>
      </c>
      <c r="D66" s="132" t="s">
        <v>152</v>
      </c>
      <c r="E66" s="140">
        <v>11</v>
      </c>
      <c r="F66" s="141" t="s">
        <v>21</v>
      </c>
      <c r="G66" s="142">
        <v>0.61</v>
      </c>
      <c r="H66" s="142">
        <v>0</v>
      </c>
      <c r="I66" s="142">
        <v>0</v>
      </c>
      <c r="J66" s="143">
        <f t="shared" si="1"/>
        <v>0.61</v>
      </c>
      <c r="K66" s="144" t="s">
        <v>161</v>
      </c>
      <c r="L66" s="141" t="s">
        <v>24</v>
      </c>
      <c r="M66" s="145">
        <v>41275</v>
      </c>
      <c r="N66" s="145">
        <v>41639</v>
      </c>
    </row>
    <row r="67" spans="1:14" s="9" customFormat="1" ht="36" customHeight="1">
      <c r="A67" s="130">
        <v>7</v>
      </c>
      <c r="B67" s="60" t="s">
        <v>44</v>
      </c>
      <c r="C67" s="60" t="s">
        <v>138</v>
      </c>
      <c r="D67" s="132" t="s">
        <v>153</v>
      </c>
      <c r="E67" s="140">
        <v>16.5</v>
      </c>
      <c r="F67" s="141" t="s">
        <v>20</v>
      </c>
      <c r="G67" s="142">
        <v>7.47</v>
      </c>
      <c r="H67" s="142">
        <v>12.98</v>
      </c>
      <c r="I67" s="142">
        <v>0</v>
      </c>
      <c r="J67" s="143">
        <f t="shared" si="1"/>
        <v>20.45</v>
      </c>
      <c r="K67" s="144" t="s">
        <v>161</v>
      </c>
      <c r="L67" s="141" t="s">
        <v>24</v>
      </c>
      <c r="M67" s="145">
        <v>41275</v>
      </c>
      <c r="N67" s="145">
        <v>41639</v>
      </c>
    </row>
    <row r="68" spans="1:14" s="9" customFormat="1" ht="36" customHeight="1">
      <c r="A68" s="130">
        <v>8</v>
      </c>
      <c r="B68" s="60" t="s">
        <v>139</v>
      </c>
      <c r="C68" s="60" t="s">
        <v>140</v>
      </c>
      <c r="D68" s="132" t="s">
        <v>154</v>
      </c>
      <c r="E68" s="140">
        <v>16.5</v>
      </c>
      <c r="F68" s="141" t="s">
        <v>20</v>
      </c>
      <c r="G68" s="142">
        <v>12.08</v>
      </c>
      <c r="H68" s="142">
        <v>19.03</v>
      </c>
      <c r="I68" s="142">
        <v>0</v>
      </c>
      <c r="J68" s="143">
        <f t="shared" si="1"/>
        <v>31.11</v>
      </c>
      <c r="K68" s="144" t="s">
        <v>162</v>
      </c>
      <c r="L68" s="141" t="s">
        <v>24</v>
      </c>
      <c r="M68" s="145">
        <v>41275</v>
      </c>
      <c r="N68" s="145">
        <v>41639</v>
      </c>
    </row>
    <row r="69" spans="1:14" s="9" customFormat="1" ht="36" customHeight="1">
      <c r="A69" s="130">
        <v>9</v>
      </c>
      <c r="B69" s="60" t="s">
        <v>141</v>
      </c>
      <c r="C69" s="60" t="s">
        <v>142</v>
      </c>
      <c r="D69" s="132" t="s">
        <v>155</v>
      </c>
      <c r="E69" s="140">
        <v>2</v>
      </c>
      <c r="F69" s="141" t="s">
        <v>21</v>
      </c>
      <c r="G69" s="142">
        <v>0.61</v>
      </c>
      <c r="H69" s="142">
        <v>0</v>
      </c>
      <c r="I69" s="142">
        <v>0</v>
      </c>
      <c r="J69" s="143">
        <f t="shared" si="1"/>
        <v>0.61</v>
      </c>
      <c r="K69" s="144" t="s">
        <v>162</v>
      </c>
      <c r="L69" s="141" t="s">
        <v>24</v>
      </c>
      <c r="M69" s="145">
        <v>41275</v>
      </c>
      <c r="N69" s="145">
        <v>41639</v>
      </c>
    </row>
    <row r="70" spans="1:14" s="9" customFormat="1" ht="36" customHeight="1">
      <c r="A70" s="130">
        <v>10</v>
      </c>
      <c r="B70" s="60" t="s">
        <v>26</v>
      </c>
      <c r="C70" s="60" t="s">
        <v>143</v>
      </c>
      <c r="D70" s="132" t="s">
        <v>156</v>
      </c>
      <c r="E70" s="140">
        <v>11</v>
      </c>
      <c r="F70" s="141" t="s">
        <v>20</v>
      </c>
      <c r="G70" s="142">
        <v>0.89</v>
      </c>
      <c r="H70" s="142">
        <v>0.27</v>
      </c>
      <c r="I70" s="142">
        <v>0</v>
      </c>
      <c r="J70" s="143">
        <f t="shared" si="1"/>
        <v>1.1600000000000001</v>
      </c>
      <c r="K70" s="144" t="s">
        <v>162</v>
      </c>
      <c r="L70" s="141" t="s">
        <v>24</v>
      </c>
      <c r="M70" s="145">
        <v>41275</v>
      </c>
      <c r="N70" s="145">
        <v>41639</v>
      </c>
    </row>
    <row r="71" spans="1:14" s="9" customFormat="1" ht="36" customHeight="1">
      <c r="A71" s="130">
        <v>11</v>
      </c>
      <c r="B71" s="60" t="s">
        <v>42</v>
      </c>
      <c r="C71" s="60" t="s">
        <v>144</v>
      </c>
      <c r="D71" s="132" t="s">
        <v>157</v>
      </c>
      <c r="E71" s="140">
        <v>16.5</v>
      </c>
      <c r="F71" s="141" t="s">
        <v>21</v>
      </c>
      <c r="G71" s="142">
        <v>5</v>
      </c>
      <c r="H71" s="142">
        <v>0</v>
      </c>
      <c r="I71" s="142">
        <v>0</v>
      </c>
      <c r="J71" s="143">
        <f t="shared" si="1"/>
        <v>5</v>
      </c>
      <c r="K71" s="144" t="s">
        <v>162</v>
      </c>
      <c r="L71" s="146" t="s">
        <v>23</v>
      </c>
      <c r="M71" s="145">
        <v>41275</v>
      </c>
      <c r="N71" s="145">
        <v>41639</v>
      </c>
    </row>
    <row r="72" spans="1:14" s="9" customFormat="1" ht="36" customHeight="1">
      <c r="A72" s="130">
        <v>12</v>
      </c>
      <c r="B72" s="60" t="s">
        <v>145</v>
      </c>
      <c r="C72" s="60" t="s">
        <v>143</v>
      </c>
      <c r="D72" s="132" t="s">
        <v>158</v>
      </c>
      <c r="E72" s="140">
        <v>32.5</v>
      </c>
      <c r="F72" s="141" t="s">
        <v>21</v>
      </c>
      <c r="G72" s="142">
        <v>10</v>
      </c>
      <c r="H72" s="142">
        <v>0</v>
      </c>
      <c r="I72" s="142">
        <v>0</v>
      </c>
      <c r="J72" s="143">
        <f t="shared" si="1"/>
        <v>10</v>
      </c>
      <c r="K72" s="144" t="s">
        <v>162</v>
      </c>
      <c r="L72" s="146" t="s">
        <v>23</v>
      </c>
      <c r="M72" s="145">
        <v>41275</v>
      </c>
      <c r="N72" s="145">
        <v>41639</v>
      </c>
    </row>
    <row r="73" spans="1:14" s="9" customFormat="1" ht="36" customHeight="1">
      <c r="A73" s="130">
        <v>13</v>
      </c>
      <c r="B73" s="60" t="s">
        <v>146</v>
      </c>
      <c r="C73" s="60" t="s">
        <v>136</v>
      </c>
      <c r="D73" s="132" t="s">
        <v>159</v>
      </c>
      <c r="E73" s="140">
        <v>51.5</v>
      </c>
      <c r="F73" s="141" t="s">
        <v>19</v>
      </c>
      <c r="G73" s="142">
        <v>20</v>
      </c>
      <c r="H73" s="142">
        <v>0</v>
      </c>
      <c r="I73" s="142">
        <v>0</v>
      </c>
      <c r="J73" s="143">
        <f t="shared" si="1"/>
        <v>20</v>
      </c>
      <c r="K73" s="144" t="s">
        <v>162</v>
      </c>
      <c r="L73" s="146" t="s">
        <v>23</v>
      </c>
      <c r="M73" s="145">
        <v>41275</v>
      </c>
      <c r="N73" s="145">
        <v>41639</v>
      </c>
    </row>
    <row r="74" spans="1:14" s="9" customFormat="1" ht="36" customHeight="1">
      <c r="A74" s="130">
        <v>14</v>
      </c>
      <c r="B74" s="60" t="s">
        <v>42</v>
      </c>
      <c r="C74" s="60" t="s">
        <v>135</v>
      </c>
      <c r="D74" s="132" t="s">
        <v>160</v>
      </c>
      <c r="E74" s="140">
        <v>12.5</v>
      </c>
      <c r="F74" s="141" t="s">
        <v>21</v>
      </c>
      <c r="G74" s="142">
        <v>5</v>
      </c>
      <c r="H74" s="142">
        <v>0</v>
      </c>
      <c r="I74" s="142">
        <v>0</v>
      </c>
      <c r="J74" s="143">
        <v>5</v>
      </c>
      <c r="K74" s="144" t="s">
        <v>162</v>
      </c>
      <c r="L74" s="146" t="s">
        <v>23</v>
      </c>
      <c r="M74" s="145">
        <v>41275</v>
      </c>
      <c r="N74" s="145">
        <v>41639</v>
      </c>
    </row>
    <row r="75" spans="1:14" s="9" customFormat="1" ht="43.5" customHeight="1">
      <c r="A75" s="130">
        <v>15</v>
      </c>
      <c r="B75" s="60" t="s">
        <v>521</v>
      </c>
      <c r="C75" s="60" t="s">
        <v>136</v>
      </c>
      <c r="D75" s="132" t="s">
        <v>527</v>
      </c>
      <c r="E75" s="140">
        <v>27</v>
      </c>
      <c r="F75" s="141" t="s">
        <v>21</v>
      </c>
      <c r="G75" s="142">
        <v>4.6</v>
      </c>
      <c r="H75" s="142">
        <v>0</v>
      </c>
      <c r="I75" s="142">
        <v>0</v>
      </c>
      <c r="J75" s="143">
        <f aca="true" t="shared" si="2" ref="J75:J84">G75+H75+I75</f>
        <v>4.6</v>
      </c>
      <c r="K75" s="144" t="s">
        <v>520</v>
      </c>
      <c r="L75" s="146" t="s">
        <v>23</v>
      </c>
      <c r="M75" s="145">
        <v>41275</v>
      </c>
      <c r="N75" s="145">
        <v>41639</v>
      </c>
    </row>
    <row r="76" spans="1:14" s="9" customFormat="1" ht="43.5" customHeight="1">
      <c r="A76" s="130">
        <v>16</v>
      </c>
      <c r="B76" s="60" t="s">
        <v>522</v>
      </c>
      <c r="C76" s="60" t="s">
        <v>135</v>
      </c>
      <c r="D76" s="132" t="s">
        <v>528</v>
      </c>
      <c r="E76" s="140">
        <v>32.5</v>
      </c>
      <c r="F76" s="141" t="s">
        <v>21</v>
      </c>
      <c r="G76" s="142">
        <v>81</v>
      </c>
      <c r="H76" s="142">
        <v>0</v>
      </c>
      <c r="I76" s="142">
        <v>0</v>
      </c>
      <c r="J76" s="143">
        <f t="shared" si="2"/>
        <v>81</v>
      </c>
      <c r="K76" s="144" t="s">
        <v>520</v>
      </c>
      <c r="L76" s="146" t="s">
        <v>23</v>
      </c>
      <c r="M76" s="145">
        <v>41275</v>
      </c>
      <c r="N76" s="145">
        <v>41639</v>
      </c>
    </row>
    <row r="77" spans="1:14" s="9" customFormat="1" ht="47.25" customHeight="1">
      <c r="A77" s="130">
        <v>17</v>
      </c>
      <c r="B77" s="60" t="s">
        <v>41</v>
      </c>
      <c r="C77" s="60" t="s">
        <v>143</v>
      </c>
      <c r="D77" s="132" t="s">
        <v>529</v>
      </c>
      <c r="E77" s="140">
        <v>27</v>
      </c>
      <c r="F77" s="141" t="s">
        <v>20</v>
      </c>
      <c r="G77" s="142">
        <v>9</v>
      </c>
      <c r="H77" s="142">
        <v>17</v>
      </c>
      <c r="I77" s="142">
        <v>0</v>
      </c>
      <c r="J77" s="143">
        <f t="shared" si="2"/>
        <v>26</v>
      </c>
      <c r="K77" s="144" t="s">
        <v>520</v>
      </c>
      <c r="L77" s="146" t="s">
        <v>23</v>
      </c>
      <c r="M77" s="145">
        <v>41275</v>
      </c>
      <c r="N77" s="145">
        <v>41639</v>
      </c>
    </row>
    <row r="78" spans="1:14" s="9" customFormat="1" ht="43.5" customHeight="1">
      <c r="A78" s="130">
        <v>18</v>
      </c>
      <c r="B78" s="60" t="s">
        <v>523</v>
      </c>
      <c r="C78" s="60" t="s">
        <v>524</v>
      </c>
      <c r="D78" s="132" t="s">
        <v>530</v>
      </c>
      <c r="E78" s="140">
        <v>7</v>
      </c>
      <c r="F78" s="141" t="s">
        <v>20</v>
      </c>
      <c r="G78" s="142">
        <v>2</v>
      </c>
      <c r="H78" s="142">
        <v>4</v>
      </c>
      <c r="I78" s="142">
        <v>0</v>
      </c>
      <c r="J78" s="143">
        <f t="shared" si="2"/>
        <v>6</v>
      </c>
      <c r="K78" s="144" t="s">
        <v>520</v>
      </c>
      <c r="L78" s="146" t="s">
        <v>23</v>
      </c>
      <c r="M78" s="145">
        <v>41275</v>
      </c>
      <c r="N78" s="145">
        <v>41639</v>
      </c>
    </row>
    <row r="79" spans="1:14" s="9" customFormat="1" ht="42" customHeight="1">
      <c r="A79" s="130">
        <v>19</v>
      </c>
      <c r="B79" s="60" t="s">
        <v>31</v>
      </c>
      <c r="C79" s="60" t="s">
        <v>525</v>
      </c>
      <c r="D79" s="132" t="s">
        <v>531</v>
      </c>
      <c r="E79" s="140">
        <v>7</v>
      </c>
      <c r="F79" s="141" t="s">
        <v>25</v>
      </c>
      <c r="G79" s="142">
        <v>1.45</v>
      </c>
      <c r="H79" s="142">
        <v>0</v>
      </c>
      <c r="I79" s="142">
        <v>0</v>
      </c>
      <c r="J79" s="143">
        <f t="shared" si="2"/>
        <v>1.45</v>
      </c>
      <c r="K79" s="144" t="s">
        <v>520</v>
      </c>
      <c r="L79" s="146" t="s">
        <v>23</v>
      </c>
      <c r="M79" s="145">
        <v>41275</v>
      </c>
      <c r="N79" s="145">
        <v>41639</v>
      </c>
    </row>
    <row r="80" spans="1:14" s="9" customFormat="1" ht="42" customHeight="1">
      <c r="A80" s="130">
        <v>20</v>
      </c>
      <c r="B80" s="60" t="s">
        <v>31</v>
      </c>
      <c r="C80" s="60" t="s">
        <v>135</v>
      </c>
      <c r="D80" s="132" t="s">
        <v>532</v>
      </c>
      <c r="E80" s="140">
        <v>2</v>
      </c>
      <c r="F80" s="141" t="s">
        <v>25</v>
      </c>
      <c r="G80" s="142">
        <v>0.14</v>
      </c>
      <c r="H80" s="142">
        <v>0</v>
      </c>
      <c r="I80" s="142">
        <v>0</v>
      </c>
      <c r="J80" s="143">
        <f t="shared" si="2"/>
        <v>0.14</v>
      </c>
      <c r="K80" s="144" t="s">
        <v>520</v>
      </c>
      <c r="L80" s="146" t="s">
        <v>23</v>
      </c>
      <c r="M80" s="145">
        <v>41275</v>
      </c>
      <c r="N80" s="145">
        <v>41639</v>
      </c>
    </row>
    <row r="81" spans="1:14" s="9" customFormat="1" ht="43.5" customHeight="1">
      <c r="A81" s="130">
        <v>21</v>
      </c>
      <c r="B81" s="60" t="s">
        <v>521</v>
      </c>
      <c r="C81" s="60" t="s">
        <v>136</v>
      </c>
      <c r="D81" s="132" t="s">
        <v>533</v>
      </c>
      <c r="E81" s="140">
        <v>16.5</v>
      </c>
      <c r="F81" s="141" t="s">
        <v>21</v>
      </c>
      <c r="G81" s="142">
        <v>0.88</v>
      </c>
      <c r="H81" s="142">
        <v>0</v>
      </c>
      <c r="I81" s="142">
        <v>0</v>
      </c>
      <c r="J81" s="143">
        <f t="shared" si="2"/>
        <v>0.88</v>
      </c>
      <c r="K81" s="144" t="s">
        <v>520</v>
      </c>
      <c r="L81" s="146" t="s">
        <v>23</v>
      </c>
      <c r="M81" s="145">
        <v>41275</v>
      </c>
      <c r="N81" s="145">
        <v>41639</v>
      </c>
    </row>
    <row r="82" spans="1:14" s="9" customFormat="1" ht="42.75" customHeight="1">
      <c r="A82" s="130">
        <v>22</v>
      </c>
      <c r="B82" s="60" t="s">
        <v>521</v>
      </c>
      <c r="C82" s="60" t="s">
        <v>143</v>
      </c>
      <c r="D82" s="132" t="s">
        <v>534</v>
      </c>
      <c r="E82" s="140">
        <v>11</v>
      </c>
      <c r="F82" s="141" t="s">
        <v>21</v>
      </c>
      <c r="G82" s="142">
        <v>0.17</v>
      </c>
      <c r="H82" s="142">
        <v>0</v>
      </c>
      <c r="I82" s="142">
        <v>0</v>
      </c>
      <c r="J82" s="143">
        <f t="shared" si="2"/>
        <v>0.17</v>
      </c>
      <c r="K82" s="144" t="s">
        <v>520</v>
      </c>
      <c r="L82" s="146" t="s">
        <v>23</v>
      </c>
      <c r="M82" s="145">
        <v>41275</v>
      </c>
      <c r="N82" s="145">
        <v>41639</v>
      </c>
    </row>
    <row r="83" spans="1:14" s="9" customFormat="1" ht="45" customHeight="1">
      <c r="A83" s="130">
        <v>23</v>
      </c>
      <c r="B83" s="60" t="s">
        <v>521</v>
      </c>
      <c r="C83" s="60" t="s">
        <v>143</v>
      </c>
      <c r="D83" s="132" t="s">
        <v>535</v>
      </c>
      <c r="E83" s="140">
        <v>22</v>
      </c>
      <c r="F83" s="141" t="s">
        <v>21</v>
      </c>
      <c r="G83" s="142">
        <v>11.3</v>
      </c>
      <c r="H83" s="142">
        <v>0</v>
      </c>
      <c r="I83" s="142">
        <v>0</v>
      </c>
      <c r="J83" s="143">
        <f t="shared" si="2"/>
        <v>11.3</v>
      </c>
      <c r="K83" s="144" t="s">
        <v>520</v>
      </c>
      <c r="L83" s="146" t="s">
        <v>23</v>
      </c>
      <c r="M83" s="145">
        <v>41275</v>
      </c>
      <c r="N83" s="145">
        <v>41639</v>
      </c>
    </row>
    <row r="84" spans="1:14" s="9" customFormat="1" ht="42.75" customHeight="1">
      <c r="A84" s="130">
        <v>24</v>
      </c>
      <c r="B84" s="60" t="s">
        <v>521</v>
      </c>
      <c r="C84" s="60" t="s">
        <v>144</v>
      </c>
      <c r="D84" s="132" t="s">
        <v>536</v>
      </c>
      <c r="E84" s="140">
        <v>14</v>
      </c>
      <c r="F84" s="141" t="s">
        <v>21</v>
      </c>
      <c r="G84" s="142">
        <v>3</v>
      </c>
      <c r="H84" s="142">
        <v>0</v>
      </c>
      <c r="I84" s="142">
        <v>0</v>
      </c>
      <c r="J84" s="143">
        <f t="shared" si="2"/>
        <v>3</v>
      </c>
      <c r="K84" s="144" t="s">
        <v>520</v>
      </c>
      <c r="L84" s="146" t="s">
        <v>23</v>
      </c>
      <c r="M84" s="145">
        <v>41275</v>
      </c>
      <c r="N84" s="145">
        <v>41639</v>
      </c>
    </row>
    <row r="85" spans="1:14" s="9" customFormat="1" ht="43.5" customHeight="1">
      <c r="A85" s="130">
        <v>25</v>
      </c>
      <c r="B85" s="60" t="s">
        <v>526</v>
      </c>
      <c r="C85" s="60" t="s">
        <v>143</v>
      </c>
      <c r="D85" s="132" t="s">
        <v>537</v>
      </c>
      <c r="E85" s="140">
        <v>6.5</v>
      </c>
      <c r="F85" s="141" t="s">
        <v>21</v>
      </c>
      <c r="G85" s="142">
        <v>0.08</v>
      </c>
      <c r="H85" s="142">
        <v>0</v>
      </c>
      <c r="I85" s="142">
        <v>0</v>
      </c>
      <c r="J85" s="143">
        <f t="shared" si="1"/>
        <v>0.08</v>
      </c>
      <c r="K85" s="144" t="s">
        <v>520</v>
      </c>
      <c r="L85" s="146" t="s">
        <v>23</v>
      </c>
      <c r="M85" s="145">
        <v>41275</v>
      </c>
      <c r="N85" s="145">
        <v>41639</v>
      </c>
    </row>
    <row r="88" spans="1:14" s="20" customFormat="1" ht="19.5" customHeight="1">
      <c r="A88" s="13"/>
      <c r="B88" s="54" t="s">
        <v>7</v>
      </c>
      <c r="C88" s="55" t="s">
        <v>266</v>
      </c>
      <c r="D88" s="15"/>
      <c r="E88" s="18"/>
      <c r="F88" s="18"/>
      <c r="G88" s="19"/>
      <c r="H88" s="19"/>
      <c r="I88" s="19"/>
      <c r="J88" s="19"/>
      <c r="L88" s="18"/>
      <c r="M88" s="21"/>
      <c r="N88" s="21"/>
    </row>
    <row r="89" spans="1:14" s="9" customFormat="1" ht="19.5" customHeight="1">
      <c r="A89" s="1"/>
      <c r="B89" s="54" t="s">
        <v>8</v>
      </c>
      <c r="C89" s="55">
        <v>8921429788</v>
      </c>
      <c r="D89" s="23"/>
      <c r="E89" s="5"/>
      <c r="F89" s="5"/>
      <c r="G89" s="8"/>
      <c r="H89" s="8"/>
      <c r="I89" s="8"/>
      <c r="J89" s="8"/>
      <c r="L89" s="5"/>
      <c r="M89" s="10"/>
      <c r="N89" s="10"/>
    </row>
    <row r="90" spans="1:14" s="9" customFormat="1" ht="19.5" customHeight="1">
      <c r="A90" s="1"/>
      <c r="B90" s="54" t="s">
        <v>9</v>
      </c>
      <c r="C90" s="83" t="s">
        <v>268</v>
      </c>
      <c r="D90" s="23"/>
      <c r="E90" s="5"/>
      <c r="F90" s="5"/>
      <c r="G90" s="8"/>
      <c r="H90" s="8"/>
      <c r="I90" s="8"/>
      <c r="J90" s="8"/>
      <c r="L90" s="5"/>
      <c r="M90" s="10"/>
      <c r="N90" s="10"/>
    </row>
    <row r="91" spans="1:14" s="9" customFormat="1" ht="19.5" customHeight="1">
      <c r="A91" s="1"/>
      <c r="B91" s="22"/>
      <c r="C91" s="55" t="s">
        <v>269</v>
      </c>
      <c r="D91" s="25"/>
      <c r="E91" s="5"/>
      <c r="F91" s="5"/>
      <c r="G91" s="8"/>
      <c r="H91" s="8"/>
      <c r="I91" s="8"/>
      <c r="J91" s="8"/>
      <c r="L91" s="5"/>
      <c r="M91" s="10"/>
      <c r="N91" s="10"/>
    </row>
    <row r="92" spans="1:14" s="9" customFormat="1" ht="19.5" customHeight="1">
      <c r="A92" s="1"/>
      <c r="B92" s="22"/>
      <c r="C92" s="55" t="s">
        <v>267</v>
      </c>
      <c r="D92" s="25"/>
      <c r="E92" s="5"/>
      <c r="F92" s="5"/>
      <c r="G92" s="8"/>
      <c r="H92" s="8"/>
      <c r="I92" s="8"/>
      <c r="J92" s="8"/>
      <c r="L92" s="5"/>
      <c r="M92" s="10"/>
      <c r="N92" s="10"/>
    </row>
    <row r="93" spans="2:14" s="29" customFormat="1" ht="19.5" customHeight="1">
      <c r="B93" s="22"/>
      <c r="C93" s="22"/>
      <c r="D93" s="22"/>
      <c r="F93" s="22"/>
      <c r="H93" s="30"/>
      <c r="I93" s="30"/>
      <c r="J93" s="30"/>
      <c r="K93" s="26"/>
      <c r="L93" s="22"/>
      <c r="M93" s="155"/>
      <c r="N93" s="155"/>
    </row>
    <row r="94" spans="1:14" s="27" customFormat="1" ht="30" customHeight="1">
      <c r="A94" s="156" t="s">
        <v>0</v>
      </c>
      <c r="B94" s="156" t="s">
        <v>1</v>
      </c>
      <c r="C94" s="156" t="s">
        <v>6</v>
      </c>
      <c r="D94" s="156" t="s">
        <v>37</v>
      </c>
      <c r="E94" s="156" t="s">
        <v>12</v>
      </c>
      <c r="F94" s="156"/>
      <c r="G94" s="157" t="s">
        <v>14</v>
      </c>
      <c r="H94" s="157"/>
      <c r="I94" s="157"/>
      <c r="J94" s="157"/>
      <c r="K94" s="158" t="s">
        <v>778</v>
      </c>
      <c r="L94" s="156" t="s">
        <v>22</v>
      </c>
      <c r="M94" s="159" t="s">
        <v>777</v>
      </c>
      <c r="N94" s="159"/>
    </row>
    <row r="95" spans="1:14" s="36" customFormat="1" ht="30" customHeight="1">
      <c r="A95" s="156"/>
      <c r="B95" s="156"/>
      <c r="C95" s="156"/>
      <c r="D95" s="156"/>
      <c r="E95" s="134" t="s">
        <v>10</v>
      </c>
      <c r="F95" s="131" t="s">
        <v>11</v>
      </c>
      <c r="G95" s="131" t="s">
        <v>2</v>
      </c>
      <c r="H95" s="131" t="s">
        <v>3</v>
      </c>
      <c r="I95" s="131" t="s">
        <v>4</v>
      </c>
      <c r="J95" s="131" t="s">
        <v>5</v>
      </c>
      <c r="K95" s="158"/>
      <c r="L95" s="156"/>
      <c r="M95" s="133" t="s">
        <v>16</v>
      </c>
      <c r="N95" s="133" t="s">
        <v>17</v>
      </c>
    </row>
    <row r="96" spans="1:14" s="41" customFormat="1" ht="19.5" customHeight="1">
      <c r="A96" s="135"/>
      <c r="B96" s="135"/>
      <c r="C96" s="135"/>
      <c r="D96" s="135"/>
      <c r="E96" s="136">
        <f>SUM(E97:E133)</f>
        <v>628.6</v>
      </c>
      <c r="F96" s="131"/>
      <c r="G96" s="137">
        <f>SUM(G97:G133)</f>
        <v>191.64999999999998</v>
      </c>
      <c r="H96" s="137">
        <f>SUM(H97:H133)</f>
        <v>93.78000000000003</v>
      </c>
      <c r="I96" s="137">
        <f>SUM(I97:I133)</f>
        <v>0</v>
      </c>
      <c r="J96" s="137">
        <f>SUM(J97:J133)</f>
        <v>285.42999999999995</v>
      </c>
      <c r="K96" s="138"/>
      <c r="L96" s="135"/>
      <c r="M96" s="139"/>
      <c r="N96" s="139"/>
    </row>
    <row r="97" spans="1:14" s="9" customFormat="1" ht="36" customHeight="1">
      <c r="A97" s="130">
        <v>1</v>
      </c>
      <c r="B97" s="60" t="s">
        <v>27</v>
      </c>
      <c r="C97" s="60" t="s">
        <v>188</v>
      </c>
      <c r="D97" s="132" t="s">
        <v>229</v>
      </c>
      <c r="E97" s="140">
        <v>12.5</v>
      </c>
      <c r="F97" s="141" t="s">
        <v>20</v>
      </c>
      <c r="G97" s="142">
        <v>2.33</v>
      </c>
      <c r="H97" s="142">
        <v>4.28</v>
      </c>
      <c r="I97" s="142">
        <v>0</v>
      </c>
      <c r="J97" s="143">
        <f aca="true" t="shared" si="3" ref="J97:J133">G97+H97+I97</f>
        <v>6.61</v>
      </c>
      <c r="K97" s="144" t="s">
        <v>265</v>
      </c>
      <c r="L97" s="141" t="s">
        <v>24</v>
      </c>
      <c r="M97" s="145">
        <v>41275</v>
      </c>
      <c r="N97" s="145">
        <v>41639</v>
      </c>
    </row>
    <row r="98" spans="1:14" s="9" customFormat="1" ht="36" customHeight="1">
      <c r="A98" s="130">
        <v>2</v>
      </c>
      <c r="B98" s="60" t="s">
        <v>189</v>
      </c>
      <c r="C98" s="60" t="s">
        <v>190</v>
      </c>
      <c r="D98" s="132" t="s">
        <v>230</v>
      </c>
      <c r="E98" s="140">
        <v>12.5</v>
      </c>
      <c r="F98" s="141" t="s">
        <v>20</v>
      </c>
      <c r="G98" s="142">
        <v>4.53</v>
      </c>
      <c r="H98" s="142">
        <v>9.82</v>
      </c>
      <c r="I98" s="142">
        <v>0</v>
      </c>
      <c r="J98" s="143">
        <f t="shared" si="3"/>
        <v>14.350000000000001</v>
      </c>
      <c r="K98" s="144" t="s">
        <v>265</v>
      </c>
      <c r="L98" s="141" t="s">
        <v>24</v>
      </c>
      <c r="M98" s="145">
        <v>41275</v>
      </c>
      <c r="N98" s="145">
        <v>41639</v>
      </c>
    </row>
    <row r="99" spans="1:14" s="9" customFormat="1" ht="36" customHeight="1">
      <c r="A99" s="130">
        <v>3</v>
      </c>
      <c r="B99" s="60" t="s">
        <v>189</v>
      </c>
      <c r="C99" s="60" t="s">
        <v>190</v>
      </c>
      <c r="D99" s="132" t="s">
        <v>231</v>
      </c>
      <c r="E99" s="140">
        <v>3</v>
      </c>
      <c r="F99" s="141" t="s">
        <v>21</v>
      </c>
      <c r="G99" s="142">
        <v>3.93</v>
      </c>
      <c r="H99" s="142">
        <v>0</v>
      </c>
      <c r="I99" s="142">
        <v>0</v>
      </c>
      <c r="J99" s="143">
        <f t="shared" si="3"/>
        <v>3.93</v>
      </c>
      <c r="K99" s="144" t="s">
        <v>265</v>
      </c>
      <c r="L99" s="141" t="s">
        <v>24</v>
      </c>
      <c r="M99" s="145">
        <v>41275</v>
      </c>
      <c r="N99" s="145">
        <v>41639</v>
      </c>
    </row>
    <row r="100" spans="1:14" s="9" customFormat="1" ht="36" customHeight="1">
      <c r="A100" s="130">
        <v>4</v>
      </c>
      <c r="B100" s="60" t="s">
        <v>189</v>
      </c>
      <c r="C100" s="60" t="s">
        <v>191</v>
      </c>
      <c r="D100" s="132" t="s">
        <v>232</v>
      </c>
      <c r="E100" s="140">
        <v>32.5</v>
      </c>
      <c r="F100" s="141" t="s">
        <v>20</v>
      </c>
      <c r="G100" s="142">
        <v>10.42</v>
      </c>
      <c r="H100" s="142">
        <v>24.13</v>
      </c>
      <c r="I100" s="142">
        <v>0</v>
      </c>
      <c r="J100" s="143">
        <f t="shared" si="3"/>
        <v>34.55</v>
      </c>
      <c r="K100" s="144" t="s">
        <v>265</v>
      </c>
      <c r="L100" s="141" t="s">
        <v>24</v>
      </c>
      <c r="M100" s="145">
        <v>41275</v>
      </c>
      <c r="N100" s="145">
        <v>41639</v>
      </c>
    </row>
    <row r="101" spans="1:14" s="9" customFormat="1" ht="36" customHeight="1">
      <c r="A101" s="130">
        <v>5</v>
      </c>
      <c r="B101" s="60" t="s">
        <v>189</v>
      </c>
      <c r="C101" s="60" t="s">
        <v>192</v>
      </c>
      <c r="D101" s="132" t="s">
        <v>233</v>
      </c>
      <c r="E101" s="140">
        <v>16.5</v>
      </c>
      <c r="F101" s="141" t="s">
        <v>20</v>
      </c>
      <c r="G101" s="142">
        <v>6.27</v>
      </c>
      <c r="H101" s="142">
        <v>10.28</v>
      </c>
      <c r="I101" s="142">
        <v>0</v>
      </c>
      <c r="J101" s="143">
        <f t="shared" si="3"/>
        <v>16.549999999999997</v>
      </c>
      <c r="K101" s="144" t="s">
        <v>265</v>
      </c>
      <c r="L101" s="141" t="s">
        <v>24</v>
      </c>
      <c r="M101" s="145">
        <v>41275</v>
      </c>
      <c r="N101" s="145">
        <v>41639</v>
      </c>
    </row>
    <row r="102" spans="1:14" s="9" customFormat="1" ht="36" customHeight="1">
      <c r="A102" s="130">
        <v>6</v>
      </c>
      <c r="B102" s="60" t="s">
        <v>193</v>
      </c>
      <c r="C102" s="60" t="s">
        <v>192</v>
      </c>
      <c r="D102" s="132" t="s">
        <v>234</v>
      </c>
      <c r="E102" s="140">
        <v>32.5</v>
      </c>
      <c r="F102" s="141" t="s">
        <v>20</v>
      </c>
      <c r="G102" s="142">
        <v>4.36</v>
      </c>
      <c r="H102" s="142">
        <v>5.32</v>
      </c>
      <c r="I102" s="142">
        <v>0</v>
      </c>
      <c r="J102" s="143">
        <f t="shared" si="3"/>
        <v>9.68</v>
      </c>
      <c r="K102" s="144" t="s">
        <v>265</v>
      </c>
      <c r="L102" s="141" t="s">
        <v>24</v>
      </c>
      <c r="M102" s="145">
        <v>41275</v>
      </c>
      <c r="N102" s="145">
        <v>41639</v>
      </c>
    </row>
    <row r="103" spans="1:14" s="9" customFormat="1" ht="36" customHeight="1">
      <c r="A103" s="130">
        <v>7</v>
      </c>
      <c r="B103" s="60" t="s">
        <v>194</v>
      </c>
      <c r="C103" s="60" t="s">
        <v>192</v>
      </c>
      <c r="D103" s="132" t="s">
        <v>235</v>
      </c>
      <c r="E103" s="140">
        <v>12.5</v>
      </c>
      <c r="F103" s="141" t="s">
        <v>20</v>
      </c>
      <c r="G103" s="142">
        <v>5.35</v>
      </c>
      <c r="H103" s="142">
        <v>12.51</v>
      </c>
      <c r="I103" s="142">
        <v>0</v>
      </c>
      <c r="J103" s="143">
        <f t="shared" si="3"/>
        <v>17.86</v>
      </c>
      <c r="K103" s="144" t="s">
        <v>265</v>
      </c>
      <c r="L103" s="141" t="s">
        <v>24</v>
      </c>
      <c r="M103" s="145">
        <v>41275</v>
      </c>
      <c r="N103" s="145">
        <v>41639</v>
      </c>
    </row>
    <row r="104" spans="1:14" s="9" customFormat="1" ht="36" customHeight="1">
      <c r="A104" s="130">
        <v>8</v>
      </c>
      <c r="B104" s="60" t="s">
        <v>195</v>
      </c>
      <c r="C104" s="60" t="s">
        <v>192</v>
      </c>
      <c r="D104" s="132" t="s">
        <v>236</v>
      </c>
      <c r="E104" s="140">
        <v>4</v>
      </c>
      <c r="F104" s="141" t="s">
        <v>21</v>
      </c>
      <c r="G104" s="142">
        <v>0.01</v>
      </c>
      <c r="H104" s="142">
        <v>0</v>
      </c>
      <c r="I104" s="142">
        <v>0</v>
      </c>
      <c r="J104" s="143">
        <f t="shared" si="3"/>
        <v>0.01</v>
      </c>
      <c r="K104" s="144" t="s">
        <v>265</v>
      </c>
      <c r="L104" s="141" t="s">
        <v>24</v>
      </c>
      <c r="M104" s="145">
        <v>41275</v>
      </c>
      <c r="N104" s="145">
        <v>41639</v>
      </c>
    </row>
    <row r="105" spans="1:14" s="9" customFormat="1" ht="36" customHeight="1">
      <c r="A105" s="130">
        <v>9</v>
      </c>
      <c r="B105" s="60" t="s">
        <v>26</v>
      </c>
      <c r="C105" s="60" t="s">
        <v>196</v>
      </c>
      <c r="D105" s="132" t="s">
        <v>237</v>
      </c>
      <c r="E105" s="140">
        <v>3.5</v>
      </c>
      <c r="F105" s="141" t="s">
        <v>21</v>
      </c>
      <c r="G105" s="142">
        <v>0.12</v>
      </c>
      <c r="H105" s="142">
        <v>0</v>
      </c>
      <c r="I105" s="142">
        <v>0</v>
      </c>
      <c r="J105" s="143">
        <f t="shared" si="3"/>
        <v>0.12</v>
      </c>
      <c r="K105" s="144" t="s">
        <v>265</v>
      </c>
      <c r="L105" s="141" t="s">
        <v>24</v>
      </c>
      <c r="M105" s="145">
        <v>41275</v>
      </c>
      <c r="N105" s="145">
        <v>41639</v>
      </c>
    </row>
    <row r="106" spans="1:14" s="9" customFormat="1" ht="36" customHeight="1">
      <c r="A106" s="130">
        <v>10</v>
      </c>
      <c r="B106" s="60" t="s">
        <v>43</v>
      </c>
      <c r="C106" s="60" t="s">
        <v>197</v>
      </c>
      <c r="D106" s="132" t="s">
        <v>238</v>
      </c>
      <c r="E106" s="140">
        <v>11</v>
      </c>
      <c r="F106" s="141" t="s">
        <v>21</v>
      </c>
      <c r="G106" s="142">
        <v>0.33</v>
      </c>
      <c r="H106" s="142">
        <v>0</v>
      </c>
      <c r="I106" s="142">
        <v>0</v>
      </c>
      <c r="J106" s="143">
        <f t="shared" si="3"/>
        <v>0.33</v>
      </c>
      <c r="K106" s="144" t="s">
        <v>265</v>
      </c>
      <c r="L106" s="141" t="s">
        <v>24</v>
      </c>
      <c r="M106" s="145">
        <v>41275</v>
      </c>
      <c r="N106" s="145">
        <v>41639</v>
      </c>
    </row>
    <row r="107" spans="1:14" s="9" customFormat="1" ht="36" customHeight="1">
      <c r="A107" s="130">
        <v>11</v>
      </c>
      <c r="B107" s="60" t="s">
        <v>198</v>
      </c>
      <c r="C107" s="60" t="s">
        <v>192</v>
      </c>
      <c r="D107" s="132" t="s">
        <v>239</v>
      </c>
      <c r="E107" s="140">
        <v>11</v>
      </c>
      <c r="F107" s="141" t="s">
        <v>21</v>
      </c>
      <c r="G107" s="142">
        <v>10.92</v>
      </c>
      <c r="H107" s="142">
        <v>0</v>
      </c>
      <c r="I107" s="142">
        <v>0</v>
      </c>
      <c r="J107" s="143">
        <f t="shared" si="3"/>
        <v>10.92</v>
      </c>
      <c r="K107" s="144" t="s">
        <v>265</v>
      </c>
      <c r="L107" s="141" t="s">
        <v>24</v>
      </c>
      <c r="M107" s="145">
        <v>41275</v>
      </c>
      <c r="N107" s="145">
        <v>41639</v>
      </c>
    </row>
    <row r="108" spans="1:14" s="9" customFormat="1" ht="36" customHeight="1">
      <c r="A108" s="130">
        <v>12</v>
      </c>
      <c r="B108" s="60" t="s">
        <v>28</v>
      </c>
      <c r="C108" s="60" t="s">
        <v>191</v>
      </c>
      <c r="D108" s="132" t="s">
        <v>240</v>
      </c>
      <c r="E108" s="140">
        <v>32.5</v>
      </c>
      <c r="F108" s="141" t="s">
        <v>20</v>
      </c>
      <c r="G108" s="142">
        <v>0.01</v>
      </c>
      <c r="H108" s="142">
        <v>0.01</v>
      </c>
      <c r="I108" s="142">
        <v>0</v>
      </c>
      <c r="J108" s="143">
        <f t="shared" si="3"/>
        <v>0.02</v>
      </c>
      <c r="K108" s="144" t="s">
        <v>265</v>
      </c>
      <c r="L108" s="141" t="s">
        <v>24</v>
      </c>
      <c r="M108" s="145">
        <v>41275</v>
      </c>
      <c r="N108" s="145">
        <v>41639</v>
      </c>
    </row>
    <row r="109" spans="1:14" s="9" customFormat="1" ht="36" customHeight="1">
      <c r="A109" s="130">
        <v>13</v>
      </c>
      <c r="B109" s="60" t="s">
        <v>199</v>
      </c>
      <c r="C109" s="60" t="s">
        <v>192</v>
      </c>
      <c r="D109" s="132" t="s">
        <v>241</v>
      </c>
      <c r="E109" s="140">
        <v>56</v>
      </c>
      <c r="F109" s="141" t="s">
        <v>264</v>
      </c>
      <c r="G109" s="142">
        <v>48.88</v>
      </c>
      <c r="H109" s="142">
        <v>8.57</v>
      </c>
      <c r="I109" s="142">
        <v>0</v>
      </c>
      <c r="J109" s="143">
        <f t="shared" si="3"/>
        <v>57.45</v>
      </c>
      <c r="K109" s="144" t="s">
        <v>265</v>
      </c>
      <c r="L109" s="141" t="s">
        <v>24</v>
      </c>
      <c r="M109" s="145">
        <v>41275</v>
      </c>
      <c r="N109" s="145">
        <v>41639</v>
      </c>
    </row>
    <row r="110" spans="1:14" s="9" customFormat="1" ht="36" customHeight="1">
      <c r="A110" s="130">
        <v>14</v>
      </c>
      <c r="B110" s="60" t="s">
        <v>199</v>
      </c>
      <c r="C110" s="60" t="s">
        <v>54</v>
      </c>
      <c r="D110" s="132" t="s">
        <v>242</v>
      </c>
      <c r="E110" s="140">
        <v>70</v>
      </c>
      <c r="F110" s="141" t="s">
        <v>264</v>
      </c>
      <c r="G110" s="142">
        <v>61.46</v>
      </c>
      <c r="H110" s="142">
        <v>13.99</v>
      </c>
      <c r="I110" s="142">
        <v>0</v>
      </c>
      <c r="J110" s="143">
        <f t="shared" si="3"/>
        <v>75.45</v>
      </c>
      <c r="K110" s="144" t="s">
        <v>265</v>
      </c>
      <c r="L110" s="141" t="s">
        <v>24</v>
      </c>
      <c r="M110" s="145">
        <v>41275</v>
      </c>
      <c r="N110" s="145">
        <v>41639</v>
      </c>
    </row>
    <row r="111" spans="1:14" s="9" customFormat="1" ht="36" customHeight="1">
      <c r="A111" s="130">
        <v>15</v>
      </c>
      <c r="B111" s="60" t="s">
        <v>200</v>
      </c>
      <c r="C111" s="60" t="s">
        <v>192</v>
      </c>
      <c r="D111" s="132" t="s">
        <v>243</v>
      </c>
      <c r="E111" s="140">
        <v>11</v>
      </c>
      <c r="F111" s="141" t="s">
        <v>20</v>
      </c>
      <c r="G111" s="142">
        <v>0.07</v>
      </c>
      <c r="H111" s="142">
        <v>0.14</v>
      </c>
      <c r="I111" s="142">
        <v>0</v>
      </c>
      <c r="J111" s="143">
        <f t="shared" si="3"/>
        <v>0.21000000000000002</v>
      </c>
      <c r="K111" s="144" t="s">
        <v>265</v>
      </c>
      <c r="L111" s="141" t="s">
        <v>24</v>
      </c>
      <c r="M111" s="145">
        <v>41275</v>
      </c>
      <c r="N111" s="145">
        <v>41639</v>
      </c>
    </row>
    <row r="112" spans="1:14" s="9" customFormat="1" ht="36" customHeight="1">
      <c r="A112" s="130">
        <v>16</v>
      </c>
      <c r="B112" s="60" t="s">
        <v>201</v>
      </c>
      <c r="C112" s="60" t="s">
        <v>192</v>
      </c>
      <c r="D112" s="132" t="s">
        <v>244</v>
      </c>
      <c r="E112" s="140">
        <v>22</v>
      </c>
      <c r="F112" s="141" t="s">
        <v>20</v>
      </c>
      <c r="G112" s="142">
        <v>0.74</v>
      </c>
      <c r="H112" s="142">
        <v>1.9</v>
      </c>
      <c r="I112" s="142">
        <v>0</v>
      </c>
      <c r="J112" s="143">
        <f t="shared" si="3"/>
        <v>2.6399999999999997</v>
      </c>
      <c r="K112" s="144" t="s">
        <v>265</v>
      </c>
      <c r="L112" s="141" t="s">
        <v>24</v>
      </c>
      <c r="M112" s="145">
        <v>41275</v>
      </c>
      <c r="N112" s="145">
        <v>41639</v>
      </c>
    </row>
    <row r="113" spans="1:14" s="9" customFormat="1" ht="36" customHeight="1">
      <c r="A113" s="130">
        <v>17</v>
      </c>
      <c r="B113" s="60" t="s">
        <v>201</v>
      </c>
      <c r="C113" s="60" t="s">
        <v>191</v>
      </c>
      <c r="D113" s="132" t="s">
        <v>245</v>
      </c>
      <c r="E113" s="140">
        <v>22</v>
      </c>
      <c r="F113" s="141" t="s">
        <v>20</v>
      </c>
      <c r="G113" s="142">
        <v>2.18</v>
      </c>
      <c r="H113" s="142">
        <v>2.34</v>
      </c>
      <c r="I113" s="142">
        <v>0</v>
      </c>
      <c r="J113" s="143">
        <f t="shared" si="3"/>
        <v>4.52</v>
      </c>
      <c r="K113" s="144" t="s">
        <v>265</v>
      </c>
      <c r="L113" s="141" t="s">
        <v>24</v>
      </c>
      <c r="M113" s="145">
        <v>41275</v>
      </c>
      <c r="N113" s="145">
        <v>41639</v>
      </c>
    </row>
    <row r="114" spans="1:14" s="9" customFormat="1" ht="36" customHeight="1">
      <c r="A114" s="130">
        <v>18</v>
      </c>
      <c r="B114" s="60" t="s">
        <v>202</v>
      </c>
      <c r="C114" s="60" t="s">
        <v>203</v>
      </c>
      <c r="D114" s="132" t="s">
        <v>246</v>
      </c>
      <c r="E114" s="140">
        <v>14</v>
      </c>
      <c r="F114" s="141" t="s">
        <v>20</v>
      </c>
      <c r="G114" s="142">
        <v>0.2</v>
      </c>
      <c r="H114" s="142">
        <v>0.48</v>
      </c>
      <c r="I114" s="142">
        <v>0</v>
      </c>
      <c r="J114" s="143">
        <f t="shared" si="3"/>
        <v>0.6799999999999999</v>
      </c>
      <c r="K114" s="144" t="s">
        <v>265</v>
      </c>
      <c r="L114" s="141" t="s">
        <v>24</v>
      </c>
      <c r="M114" s="145">
        <v>41275</v>
      </c>
      <c r="N114" s="145">
        <v>41639</v>
      </c>
    </row>
    <row r="115" spans="1:14" s="9" customFormat="1" ht="36" customHeight="1">
      <c r="A115" s="130">
        <v>19</v>
      </c>
      <c r="B115" s="60" t="s">
        <v>33</v>
      </c>
      <c r="C115" s="60" t="s">
        <v>204</v>
      </c>
      <c r="D115" s="132" t="s">
        <v>247</v>
      </c>
      <c r="E115" s="140">
        <v>12.5</v>
      </c>
      <c r="F115" s="141" t="s">
        <v>21</v>
      </c>
      <c r="G115" s="142">
        <v>1.02</v>
      </c>
      <c r="H115" s="142">
        <v>0</v>
      </c>
      <c r="I115" s="142">
        <v>0</v>
      </c>
      <c r="J115" s="143">
        <f t="shared" si="3"/>
        <v>1.02</v>
      </c>
      <c r="K115" s="144" t="s">
        <v>265</v>
      </c>
      <c r="L115" s="141" t="s">
        <v>24</v>
      </c>
      <c r="M115" s="145">
        <v>41275</v>
      </c>
      <c r="N115" s="145">
        <v>41639</v>
      </c>
    </row>
    <row r="116" spans="1:14" s="9" customFormat="1" ht="36" customHeight="1">
      <c r="A116" s="130">
        <v>20</v>
      </c>
      <c r="B116" s="60" t="s">
        <v>33</v>
      </c>
      <c r="C116" s="60" t="s">
        <v>205</v>
      </c>
      <c r="D116" s="132" t="s">
        <v>248</v>
      </c>
      <c r="E116" s="140">
        <v>32.5</v>
      </c>
      <c r="F116" s="141" t="s">
        <v>21</v>
      </c>
      <c r="G116" s="142">
        <v>3.54</v>
      </c>
      <c r="H116" s="142">
        <v>0</v>
      </c>
      <c r="I116" s="142">
        <v>0</v>
      </c>
      <c r="J116" s="143">
        <f t="shared" si="3"/>
        <v>3.54</v>
      </c>
      <c r="K116" s="144" t="s">
        <v>265</v>
      </c>
      <c r="L116" s="141" t="s">
        <v>24</v>
      </c>
      <c r="M116" s="145">
        <v>41275</v>
      </c>
      <c r="N116" s="145">
        <v>41639</v>
      </c>
    </row>
    <row r="117" spans="1:14" s="9" customFormat="1" ht="36" customHeight="1">
      <c r="A117" s="130">
        <v>21</v>
      </c>
      <c r="B117" s="60" t="s">
        <v>206</v>
      </c>
      <c r="C117" s="60" t="s">
        <v>207</v>
      </c>
      <c r="D117" s="132" t="s">
        <v>249</v>
      </c>
      <c r="E117" s="140">
        <v>6</v>
      </c>
      <c r="F117" s="141" t="s">
        <v>20</v>
      </c>
      <c r="G117" s="142">
        <v>0.01</v>
      </c>
      <c r="H117" s="142">
        <v>0.01</v>
      </c>
      <c r="I117" s="142">
        <v>0</v>
      </c>
      <c r="J117" s="143">
        <f t="shared" si="3"/>
        <v>0.02</v>
      </c>
      <c r="K117" s="144" t="s">
        <v>265</v>
      </c>
      <c r="L117" s="141" t="s">
        <v>24</v>
      </c>
      <c r="M117" s="145">
        <v>41275</v>
      </c>
      <c r="N117" s="145">
        <v>41639</v>
      </c>
    </row>
    <row r="118" spans="1:14" s="9" customFormat="1" ht="36" customHeight="1">
      <c r="A118" s="130">
        <v>22</v>
      </c>
      <c r="B118" s="60" t="s">
        <v>208</v>
      </c>
      <c r="C118" s="60" t="s">
        <v>192</v>
      </c>
      <c r="D118" s="132" t="s">
        <v>250</v>
      </c>
      <c r="E118" s="140">
        <v>20.5</v>
      </c>
      <c r="F118" s="141" t="s">
        <v>21</v>
      </c>
      <c r="G118" s="142">
        <v>0.61</v>
      </c>
      <c r="H118" s="142">
        <v>0</v>
      </c>
      <c r="I118" s="142">
        <v>0</v>
      </c>
      <c r="J118" s="143">
        <f t="shared" si="3"/>
        <v>0.61</v>
      </c>
      <c r="K118" s="144" t="s">
        <v>265</v>
      </c>
      <c r="L118" s="141" t="s">
        <v>24</v>
      </c>
      <c r="M118" s="145">
        <v>41275</v>
      </c>
      <c r="N118" s="145">
        <v>41639</v>
      </c>
    </row>
    <row r="119" spans="1:14" s="9" customFormat="1" ht="36" customHeight="1">
      <c r="A119" s="130">
        <v>23</v>
      </c>
      <c r="B119" s="60" t="s">
        <v>209</v>
      </c>
      <c r="C119" s="60" t="s">
        <v>192</v>
      </c>
      <c r="D119" s="132" t="s">
        <v>251</v>
      </c>
      <c r="E119" s="140">
        <v>14</v>
      </c>
      <c r="F119" s="141" t="s">
        <v>21</v>
      </c>
      <c r="G119" s="142">
        <v>0.66</v>
      </c>
      <c r="H119" s="142">
        <v>0</v>
      </c>
      <c r="I119" s="142">
        <v>0</v>
      </c>
      <c r="J119" s="143">
        <f t="shared" si="3"/>
        <v>0.66</v>
      </c>
      <c r="K119" s="144" t="s">
        <v>265</v>
      </c>
      <c r="L119" s="141" t="s">
        <v>24</v>
      </c>
      <c r="M119" s="145">
        <v>41275</v>
      </c>
      <c r="N119" s="145">
        <v>41639</v>
      </c>
    </row>
    <row r="120" spans="1:14" s="9" customFormat="1" ht="36" customHeight="1">
      <c r="A120" s="130">
        <v>24</v>
      </c>
      <c r="B120" s="60" t="s">
        <v>210</v>
      </c>
      <c r="C120" s="60" t="s">
        <v>192</v>
      </c>
      <c r="D120" s="132" t="s">
        <v>252</v>
      </c>
      <c r="E120" s="140">
        <v>4</v>
      </c>
      <c r="F120" s="141" t="s">
        <v>21</v>
      </c>
      <c r="G120" s="142">
        <v>0.01</v>
      </c>
      <c r="H120" s="142">
        <v>0</v>
      </c>
      <c r="I120" s="142">
        <v>0</v>
      </c>
      <c r="J120" s="143">
        <f t="shared" si="3"/>
        <v>0.01</v>
      </c>
      <c r="K120" s="144" t="s">
        <v>265</v>
      </c>
      <c r="L120" s="141" t="s">
        <v>24</v>
      </c>
      <c r="M120" s="145">
        <v>41275</v>
      </c>
      <c r="N120" s="145">
        <v>41639</v>
      </c>
    </row>
    <row r="121" spans="1:14" s="9" customFormat="1" ht="36" customHeight="1">
      <c r="A121" s="130">
        <v>25</v>
      </c>
      <c r="B121" s="60" t="s">
        <v>211</v>
      </c>
      <c r="C121" s="60" t="s">
        <v>212</v>
      </c>
      <c r="D121" s="132" t="s">
        <v>253</v>
      </c>
      <c r="E121" s="140">
        <v>11</v>
      </c>
      <c r="F121" s="141" t="s">
        <v>21</v>
      </c>
      <c r="G121" s="142">
        <v>1.62</v>
      </c>
      <c r="H121" s="142">
        <v>0</v>
      </c>
      <c r="I121" s="142">
        <v>0</v>
      </c>
      <c r="J121" s="143">
        <f t="shared" si="3"/>
        <v>1.62</v>
      </c>
      <c r="K121" s="144" t="s">
        <v>265</v>
      </c>
      <c r="L121" s="141" t="s">
        <v>24</v>
      </c>
      <c r="M121" s="145">
        <v>41275</v>
      </c>
      <c r="N121" s="145">
        <v>41639</v>
      </c>
    </row>
    <row r="122" spans="1:14" s="9" customFormat="1" ht="36" customHeight="1">
      <c r="A122" s="130">
        <v>26</v>
      </c>
      <c r="B122" s="60" t="s">
        <v>213</v>
      </c>
      <c r="C122" s="60" t="s">
        <v>188</v>
      </c>
      <c r="D122" s="132" t="s">
        <v>254</v>
      </c>
      <c r="E122" s="140">
        <v>11</v>
      </c>
      <c r="F122" s="141" t="s">
        <v>21</v>
      </c>
      <c r="G122" s="142">
        <v>0.01</v>
      </c>
      <c r="H122" s="142">
        <v>0</v>
      </c>
      <c r="I122" s="142">
        <v>0</v>
      </c>
      <c r="J122" s="143">
        <f t="shared" si="3"/>
        <v>0.01</v>
      </c>
      <c r="K122" s="144" t="s">
        <v>265</v>
      </c>
      <c r="L122" s="141" t="s">
        <v>24</v>
      </c>
      <c r="M122" s="145">
        <v>41275</v>
      </c>
      <c r="N122" s="145">
        <v>41639</v>
      </c>
    </row>
    <row r="123" spans="1:14" s="9" customFormat="1" ht="36" customHeight="1">
      <c r="A123" s="130">
        <v>27</v>
      </c>
      <c r="B123" s="60" t="s">
        <v>214</v>
      </c>
      <c r="C123" s="60" t="s">
        <v>215</v>
      </c>
      <c r="D123" s="132" t="s">
        <v>255</v>
      </c>
      <c r="E123" s="140">
        <v>6.6</v>
      </c>
      <c r="F123" s="141" t="s">
        <v>21</v>
      </c>
      <c r="G123" s="142">
        <v>0.02</v>
      </c>
      <c r="H123" s="142">
        <v>0</v>
      </c>
      <c r="I123" s="142">
        <v>0</v>
      </c>
      <c r="J123" s="143">
        <f t="shared" si="3"/>
        <v>0.02</v>
      </c>
      <c r="K123" s="144" t="s">
        <v>265</v>
      </c>
      <c r="L123" s="141" t="s">
        <v>24</v>
      </c>
      <c r="M123" s="145">
        <v>41275</v>
      </c>
      <c r="N123" s="145">
        <v>41639</v>
      </c>
    </row>
    <row r="124" spans="1:14" s="9" customFormat="1" ht="36" customHeight="1">
      <c r="A124" s="130">
        <v>28</v>
      </c>
      <c r="B124" s="60" t="s">
        <v>216</v>
      </c>
      <c r="C124" s="60" t="s">
        <v>217</v>
      </c>
      <c r="D124" s="132" t="s">
        <v>256</v>
      </c>
      <c r="E124" s="140">
        <v>11</v>
      </c>
      <c r="F124" s="141" t="s">
        <v>21</v>
      </c>
      <c r="G124" s="142">
        <v>0.05</v>
      </c>
      <c r="H124" s="142">
        <v>0</v>
      </c>
      <c r="I124" s="142">
        <v>0</v>
      </c>
      <c r="J124" s="143">
        <f t="shared" si="3"/>
        <v>0.05</v>
      </c>
      <c r="K124" s="144" t="s">
        <v>265</v>
      </c>
      <c r="L124" s="141" t="s">
        <v>24</v>
      </c>
      <c r="M124" s="145">
        <v>41275</v>
      </c>
      <c r="N124" s="145">
        <v>41639</v>
      </c>
    </row>
    <row r="125" spans="1:14" s="9" customFormat="1" ht="36" customHeight="1">
      <c r="A125" s="130">
        <v>29</v>
      </c>
      <c r="B125" s="60" t="s">
        <v>218</v>
      </c>
      <c r="C125" s="60" t="s">
        <v>219</v>
      </c>
      <c r="D125" s="132" t="s">
        <v>257</v>
      </c>
      <c r="E125" s="140">
        <v>11</v>
      </c>
      <c r="F125" s="141" t="s">
        <v>21</v>
      </c>
      <c r="G125" s="142">
        <v>0.2</v>
      </c>
      <c r="H125" s="142">
        <v>0</v>
      </c>
      <c r="I125" s="142">
        <v>0</v>
      </c>
      <c r="J125" s="143">
        <f t="shared" si="3"/>
        <v>0.2</v>
      </c>
      <c r="K125" s="144" t="s">
        <v>265</v>
      </c>
      <c r="L125" s="141" t="s">
        <v>24</v>
      </c>
      <c r="M125" s="145">
        <v>41275</v>
      </c>
      <c r="N125" s="145">
        <v>41639</v>
      </c>
    </row>
    <row r="126" spans="1:14" s="9" customFormat="1" ht="36" customHeight="1">
      <c r="A126" s="130">
        <v>30</v>
      </c>
      <c r="B126" s="60" t="s">
        <v>220</v>
      </c>
      <c r="C126" s="60" t="s">
        <v>192</v>
      </c>
      <c r="D126" s="132" t="s">
        <v>258</v>
      </c>
      <c r="E126" s="140">
        <v>4</v>
      </c>
      <c r="F126" s="141" t="s">
        <v>21</v>
      </c>
      <c r="G126" s="142">
        <v>0.01</v>
      </c>
      <c r="H126" s="142">
        <v>0</v>
      </c>
      <c r="I126" s="142">
        <v>0</v>
      </c>
      <c r="J126" s="143">
        <f t="shared" si="3"/>
        <v>0.01</v>
      </c>
      <c r="K126" s="144" t="s">
        <v>265</v>
      </c>
      <c r="L126" s="141" t="s">
        <v>24</v>
      </c>
      <c r="M126" s="145">
        <v>41275</v>
      </c>
      <c r="N126" s="145">
        <v>41639</v>
      </c>
    </row>
    <row r="127" spans="1:14" s="9" customFormat="1" ht="36" customHeight="1">
      <c r="A127" s="130">
        <v>31</v>
      </c>
      <c r="B127" s="60" t="s">
        <v>31</v>
      </c>
      <c r="C127" s="60" t="s">
        <v>188</v>
      </c>
      <c r="D127" s="132" t="s">
        <v>259</v>
      </c>
      <c r="E127" s="140">
        <v>0</v>
      </c>
      <c r="F127" s="141" t="s">
        <v>25</v>
      </c>
      <c r="G127" s="142">
        <v>1.28</v>
      </c>
      <c r="H127" s="142">
        <v>0</v>
      </c>
      <c r="I127" s="142">
        <v>0</v>
      </c>
      <c r="J127" s="143">
        <f t="shared" si="3"/>
        <v>1.28</v>
      </c>
      <c r="K127" s="144" t="s">
        <v>265</v>
      </c>
      <c r="L127" s="141" t="s">
        <v>24</v>
      </c>
      <c r="M127" s="145">
        <v>41275</v>
      </c>
      <c r="N127" s="145">
        <v>41639</v>
      </c>
    </row>
    <row r="128" spans="1:14" s="9" customFormat="1" ht="36" customHeight="1">
      <c r="A128" s="130">
        <v>32</v>
      </c>
      <c r="B128" s="60" t="s">
        <v>221</v>
      </c>
      <c r="C128" s="60" t="s">
        <v>222</v>
      </c>
      <c r="D128" s="132" t="s">
        <v>260</v>
      </c>
      <c r="E128" s="140">
        <v>45</v>
      </c>
      <c r="F128" s="141" t="s">
        <v>21</v>
      </c>
      <c r="G128" s="142">
        <v>10</v>
      </c>
      <c r="H128" s="142">
        <v>0</v>
      </c>
      <c r="I128" s="142">
        <v>0</v>
      </c>
      <c r="J128" s="143">
        <f t="shared" si="3"/>
        <v>10</v>
      </c>
      <c r="K128" s="144" t="s">
        <v>265</v>
      </c>
      <c r="L128" s="141" t="s">
        <v>24</v>
      </c>
      <c r="M128" s="145">
        <v>41275</v>
      </c>
      <c r="N128" s="145">
        <v>41639</v>
      </c>
    </row>
    <row r="129" spans="1:14" s="9" customFormat="1" ht="36" customHeight="1">
      <c r="A129" s="130">
        <v>33</v>
      </c>
      <c r="B129" s="60" t="s">
        <v>29</v>
      </c>
      <c r="C129" s="60" t="s">
        <v>223</v>
      </c>
      <c r="D129" s="132" t="s">
        <v>261</v>
      </c>
      <c r="E129" s="140">
        <v>25.5</v>
      </c>
      <c r="F129" s="141" t="s">
        <v>21</v>
      </c>
      <c r="G129" s="142">
        <v>5</v>
      </c>
      <c r="H129" s="142">
        <v>0</v>
      </c>
      <c r="I129" s="142">
        <v>0</v>
      </c>
      <c r="J129" s="143">
        <f t="shared" si="3"/>
        <v>5</v>
      </c>
      <c r="K129" s="144" t="s">
        <v>265</v>
      </c>
      <c r="L129" s="141" t="s">
        <v>24</v>
      </c>
      <c r="M129" s="145">
        <v>41275</v>
      </c>
      <c r="N129" s="145">
        <v>41639</v>
      </c>
    </row>
    <row r="130" spans="1:14" s="9" customFormat="1" ht="36" customHeight="1">
      <c r="A130" s="130">
        <v>34</v>
      </c>
      <c r="B130" s="60" t="s">
        <v>29</v>
      </c>
      <c r="C130" s="60" t="s">
        <v>224</v>
      </c>
      <c r="D130" s="132" t="s">
        <v>262</v>
      </c>
      <c r="E130" s="140">
        <v>6.5</v>
      </c>
      <c r="F130" s="141" t="s">
        <v>21</v>
      </c>
      <c r="G130" s="142">
        <v>1</v>
      </c>
      <c r="H130" s="142">
        <v>0</v>
      </c>
      <c r="I130" s="142">
        <v>0</v>
      </c>
      <c r="J130" s="143">
        <f t="shared" si="3"/>
        <v>1</v>
      </c>
      <c r="K130" s="144" t="s">
        <v>265</v>
      </c>
      <c r="L130" s="141" t="s">
        <v>24</v>
      </c>
      <c r="M130" s="145">
        <v>41275</v>
      </c>
      <c r="N130" s="145">
        <v>41639</v>
      </c>
    </row>
    <row r="131" spans="1:14" s="9" customFormat="1" ht="36" customHeight="1">
      <c r="A131" s="130">
        <v>35</v>
      </c>
      <c r="B131" s="60" t="s">
        <v>45</v>
      </c>
      <c r="C131" s="60" t="s">
        <v>225</v>
      </c>
      <c r="D131" s="132" t="s">
        <v>263</v>
      </c>
      <c r="E131" s="140">
        <v>12.5</v>
      </c>
      <c r="F131" s="141" t="s">
        <v>21</v>
      </c>
      <c r="G131" s="142">
        <v>2</v>
      </c>
      <c r="H131" s="142">
        <v>0</v>
      </c>
      <c r="I131" s="142">
        <v>0</v>
      </c>
      <c r="J131" s="143">
        <f t="shared" si="3"/>
        <v>2</v>
      </c>
      <c r="K131" s="144" t="s">
        <v>265</v>
      </c>
      <c r="L131" s="141" t="s">
        <v>24</v>
      </c>
      <c r="M131" s="145">
        <v>41275</v>
      </c>
      <c r="N131" s="145">
        <v>41639</v>
      </c>
    </row>
    <row r="132" spans="1:14" s="9" customFormat="1" ht="36" customHeight="1">
      <c r="A132" s="130">
        <v>36</v>
      </c>
      <c r="B132" s="60" t="s">
        <v>226</v>
      </c>
      <c r="C132" s="60" t="s">
        <v>207</v>
      </c>
      <c r="D132" s="154" t="s">
        <v>782</v>
      </c>
      <c r="E132" s="140">
        <v>3.5</v>
      </c>
      <c r="F132" s="141" t="s">
        <v>21</v>
      </c>
      <c r="G132" s="142">
        <v>0.5</v>
      </c>
      <c r="H132" s="142">
        <v>0</v>
      </c>
      <c r="I132" s="142">
        <v>0</v>
      </c>
      <c r="J132" s="143">
        <f t="shared" si="3"/>
        <v>0.5</v>
      </c>
      <c r="K132" s="144" t="s">
        <v>265</v>
      </c>
      <c r="L132" s="141" t="s">
        <v>24</v>
      </c>
      <c r="M132" s="145">
        <v>41275</v>
      </c>
      <c r="N132" s="145">
        <v>41639</v>
      </c>
    </row>
    <row r="133" spans="1:14" s="9" customFormat="1" ht="36" customHeight="1">
      <c r="A133" s="130">
        <v>37</v>
      </c>
      <c r="B133" s="60" t="s">
        <v>227</v>
      </c>
      <c r="C133" s="60" t="s">
        <v>228</v>
      </c>
      <c r="D133" s="132" t="s">
        <v>254</v>
      </c>
      <c r="E133" s="140">
        <v>12.5</v>
      </c>
      <c r="F133" s="141" t="s">
        <v>21</v>
      </c>
      <c r="G133" s="142">
        <v>2</v>
      </c>
      <c r="H133" s="142">
        <v>0</v>
      </c>
      <c r="I133" s="142">
        <v>0</v>
      </c>
      <c r="J133" s="143">
        <f t="shared" si="3"/>
        <v>2</v>
      </c>
      <c r="K133" s="144" t="s">
        <v>265</v>
      </c>
      <c r="L133" s="146" t="s">
        <v>23</v>
      </c>
      <c r="M133" s="145">
        <v>41275</v>
      </c>
      <c r="N133" s="145">
        <v>41639</v>
      </c>
    </row>
    <row r="136" spans="1:14" s="20" customFormat="1" ht="19.5" customHeight="1">
      <c r="A136" s="13"/>
      <c r="B136" s="54" t="s">
        <v>7</v>
      </c>
      <c r="C136" s="55" t="s">
        <v>306</v>
      </c>
      <c r="D136" s="15"/>
      <c r="E136" s="18"/>
      <c r="F136" s="18"/>
      <c r="G136" s="19"/>
      <c r="H136" s="19"/>
      <c r="I136" s="19"/>
      <c r="J136" s="19"/>
      <c r="L136" s="18"/>
      <c r="M136" s="21"/>
      <c r="N136" s="21"/>
    </row>
    <row r="137" spans="1:14" s="9" customFormat="1" ht="19.5" customHeight="1">
      <c r="A137" s="1"/>
      <c r="B137" s="54" t="s">
        <v>8</v>
      </c>
      <c r="C137" s="55">
        <v>8921453887</v>
      </c>
      <c r="D137" s="23"/>
      <c r="E137" s="5"/>
      <c r="F137" s="5"/>
      <c r="G137" s="8"/>
      <c r="H137" s="8"/>
      <c r="I137" s="8"/>
      <c r="J137" s="8"/>
      <c r="L137" s="5"/>
      <c r="M137" s="10"/>
      <c r="N137" s="10"/>
    </row>
    <row r="138" spans="1:14" s="9" customFormat="1" ht="19.5" customHeight="1">
      <c r="A138" s="1"/>
      <c r="B138" s="54" t="s">
        <v>9</v>
      </c>
      <c r="C138" s="83" t="s">
        <v>384</v>
      </c>
      <c r="D138" s="23"/>
      <c r="E138" s="5"/>
      <c r="F138" s="5"/>
      <c r="G138" s="8"/>
      <c r="H138" s="8"/>
      <c r="I138" s="8"/>
      <c r="J138" s="8"/>
      <c r="L138" s="5"/>
      <c r="M138" s="10"/>
      <c r="N138" s="10"/>
    </row>
    <row r="139" spans="1:14" s="9" customFormat="1" ht="19.5" customHeight="1">
      <c r="A139" s="1"/>
      <c r="B139" s="22"/>
      <c r="C139" s="55" t="s">
        <v>383</v>
      </c>
      <c r="D139" s="25"/>
      <c r="E139" s="5"/>
      <c r="F139" s="5"/>
      <c r="G139" s="8"/>
      <c r="H139" s="8"/>
      <c r="I139" s="8"/>
      <c r="J139" s="8"/>
      <c r="L139" s="5"/>
      <c r="M139" s="10"/>
      <c r="N139" s="10"/>
    </row>
    <row r="140" spans="1:14" s="9" customFormat="1" ht="19.5" customHeight="1">
      <c r="A140" s="1"/>
      <c r="B140" s="22"/>
      <c r="C140" s="55" t="s">
        <v>382</v>
      </c>
      <c r="D140" s="25"/>
      <c r="E140" s="5"/>
      <c r="F140" s="5"/>
      <c r="G140" s="8"/>
      <c r="H140" s="8"/>
      <c r="I140" s="8"/>
      <c r="J140" s="8"/>
      <c r="L140" s="5"/>
      <c r="M140" s="10"/>
      <c r="N140" s="10"/>
    </row>
    <row r="141" spans="2:14" s="29" customFormat="1" ht="19.5" customHeight="1">
      <c r="B141" s="22"/>
      <c r="C141" s="22"/>
      <c r="D141" s="22"/>
      <c r="F141" s="22"/>
      <c r="H141" s="30"/>
      <c r="I141" s="30"/>
      <c r="J141" s="30"/>
      <c r="K141" s="26"/>
      <c r="L141" s="22"/>
      <c r="M141" s="155"/>
      <c r="N141" s="155"/>
    </row>
    <row r="142" spans="1:14" s="27" customFormat="1" ht="30" customHeight="1">
      <c r="A142" s="156" t="s">
        <v>0</v>
      </c>
      <c r="B142" s="156" t="s">
        <v>1</v>
      </c>
      <c r="C142" s="156" t="s">
        <v>6</v>
      </c>
      <c r="D142" s="156" t="s">
        <v>37</v>
      </c>
      <c r="E142" s="156" t="s">
        <v>12</v>
      </c>
      <c r="F142" s="156"/>
      <c r="G142" s="157" t="s">
        <v>14</v>
      </c>
      <c r="H142" s="157"/>
      <c r="I142" s="157"/>
      <c r="J142" s="157"/>
      <c r="K142" s="158" t="s">
        <v>778</v>
      </c>
      <c r="L142" s="156" t="s">
        <v>22</v>
      </c>
      <c r="M142" s="159" t="s">
        <v>777</v>
      </c>
      <c r="N142" s="159"/>
    </row>
    <row r="143" spans="1:14" s="36" customFormat="1" ht="30" customHeight="1">
      <c r="A143" s="156"/>
      <c r="B143" s="156"/>
      <c r="C143" s="156"/>
      <c r="D143" s="156"/>
      <c r="E143" s="134" t="s">
        <v>10</v>
      </c>
      <c r="F143" s="131" t="s">
        <v>11</v>
      </c>
      <c r="G143" s="131" t="s">
        <v>2</v>
      </c>
      <c r="H143" s="131" t="s">
        <v>3</v>
      </c>
      <c r="I143" s="131" t="s">
        <v>4</v>
      </c>
      <c r="J143" s="131" t="s">
        <v>5</v>
      </c>
      <c r="K143" s="158"/>
      <c r="L143" s="156"/>
      <c r="M143" s="133" t="s">
        <v>16</v>
      </c>
      <c r="N143" s="133" t="s">
        <v>17</v>
      </c>
    </row>
    <row r="144" spans="1:14" s="41" customFormat="1" ht="19.5" customHeight="1">
      <c r="A144" s="135"/>
      <c r="B144" s="135"/>
      <c r="C144" s="135"/>
      <c r="D144" s="135"/>
      <c r="E144" s="136">
        <f>SUM(E145:E183)</f>
        <v>588.9000000000001</v>
      </c>
      <c r="F144" s="131"/>
      <c r="G144" s="137">
        <f>SUM(G145:G183)</f>
        <v>311.75</v>
      </c>
      <c r="H144" s="137">
        <f>SUM(H145:H183)</f>
        <v>298.2</v>
      </c>
      <c r="I144" s="137">
        <f>SUM(I145:I183)</f>
        <v>0</v>
      </c>
      <c r="J144" s="137">
        <f>SUM(J145:J183)</f>
        <v>609.95</v>
      </c>
      <c r="K144" s="138"/>
      <c r="L144" s="135"/>
      <c r="M144" s="139"/>
      <c r="N144" s="139"/>
    </row>
    <row r="145" spans="1:14" s="9" customFormat="1" ht="36" customHeight="1">
      <c r="A145" s="130">
        <v>1</v>
      </c>
      <c r="B145" s="60" t="s">
        <v>307</v>
      </c>
      <c r="C145" s="60" t="s">
        <v>375</v>
      </c>
      <c r="D145" s="132" t="s">
        <v>335</v>
      </c>
      <c r="E145" s="140">
        <v>16.5</v>
      </c>
      <c r="F145" s="141" t="s">
        <v>20</v>
      </c>
      <c r="G145" s="142">
        <v>8.97</v>
      </c>
      <c r="H145" s="142">
        <v>14.13</v>
      </c>
      <c r="I145" s="142">
        <v>0</v>
      </c>
      <c r="J145" s="143">
        <f aca="true" t="shared" si="4" ref="J145:J183">G145+H145+I145</f>
        <v>23.1</v>
      </c>
      <c r="K145" s="144" t="s">
        <v>374</v>
      </c>
      <c r="L145" s="141" t="s">
        <v>24</v>
      </c>
      <c r="M145" s="145">
        <v>41275</v>
      </c>
      <c r="N145" s="145">
        <v>41639</v>
      </c>
    </row>
    <row r="146" spans="1:14" s="9" customFormat="1" ht="36" customHeight="1">
      <c r="A146" s="130">
        <v>2</v>
      </c>
      <c r="B146" s="60" t="s">
        <v>308</v>
      </c>
      <c r="C146" s="60" t="s">
        <v>376</v>
      </c>
      <c r="D146" s="132" t="s">
        <v>336</v>
      </c>
      <c r="E146" s="140">
        <v>12.5</v>
      </c>
      <c r="F146" s="141" t="s">
        <v>21</v>
      </c>
      <c r="G146" s="142">
        <v>2.99</v>
      </c>
      <c r="H146" s="142">
        <v>0</v>
      </c>
      <c r="I146" s="142">
        <v>0</v>
      </c>
      <c r="J146" s="143">
        <f t="shared" si="4"/>
        <v>2.99</v>
      </c>
      <c r="K146" s="144" t="s">
        <v>374</v>
      </c>
      <c r="L146" s="141" t="s">
        <v>24</v>
      </c>
      <c r="M146" s="145">
        <v>41275</v>
      </c>
      <c r="N146" s="145">
        <v>41639</v>
      </c>
    </row>
    <row r="147" spans="1:14" s="9" customFormat="1" ht="36" customHeight="1">
      <c r="A147" s="130">
        <v>3</v>
      </c>
      <c r="B147" s="60" t="s">
        <v>30</v>
      </c>
      <c r="C147" s="60" t="s">
        <v>309</v>
      </c>
      <c r="D147" s="132" t="s">
        <v>337</v>
      </c>
      <c r="E147" s="140">
        <v>12.5</v>
      </c>
      <c r="F147" s="141" t="s">
        <v>21</v>
      </c>
      <c r="G147" s="142">
        <v>2.48</v>
      </c>
      <c r="H147" s="142">
        <v>0</v>
      </c>
      <c r="I147" s="142">
        <v>0</v>
      </c>
      <c r="J147" s="143">
        <f t="shared" si="4"/>
        <v>2.48</v>
      </c>
      <c r="K147" s="144" t="s">
        <v>374</v>
      </c>
      <c r="L147" s="141" t="s">
        <v>24</v>
      </c>
      <c r="M147" s="145">
        <v>41275</v>
      </c>
      <c r="N147" s="145">
        <v>41639</v>
      </c>
    </row>
    <row r="148" spans="1:14" s="9" customFormat="1" ht="36" customHeight="1">
      <c r="A148" s="130">
        <v>4</v>
      </c>
      <c r="B148" s="60" t="s">
        <v>30</v>
      </c>
      <c r="C148" s="60" t="s">
        <v>309</v>
      </c>
      <c r="D148" s="132" t="s">
        <v>338</v>
      </c>
      <c r="E148" s="140">
        <v>12.5</v>
      </c>
      <c r="F148" s="141" t="s">
        <v>21</v>
      </c>
      <c r="G148" s="142">
        <v>1.66</v>
      </c>
      <c r="H148" s="142">
        <v>0</v>
      </c>
      <c r="I148" s="142">
        <v>0</v>
      </c>
      <c r="J148" s="143">
        <f t="shared" si="4"/>
        <v>1.66</v>
      </c>
      <c r="K148" s="144" t="s">
        <v>374</v>
      </c>
      <c r="L148" s="141" t="s">
        <v>24</v>
      </c>
      <c r="M148" s="145">
        <v>41275</v>
      </c>
      <c r="N148" s="145">
        <v>41639</v>
      </c>
    </row>
    <row r="149" spans="1:14" s="9" customFormat="1" ht="36" customHeight="1">
      <c r="A149" s="130">
        <v>5</v>
      </c>
      <c r="B149" s="60" t="s">
        <v>310</v>
      </c>
      <c r="C149" s="60" t="s">
        <v>376</v>
      </c>
      <c r="D149" s="132" t="s">
        <v>339</v>
      </c>
      <c r="E149" s="140">
        <v>12.5</v>
      </c>
      <c r="F149" s="141" t="s">
        <v>21</v>
      </c>
      <c r="G149" s="142">
        <v>1.12</v>
      </c>
      <c r="H149" s="142">
        <v>0</v>
      </c>
      <c r="I149" s="142">
        <v>0</v>
      </c>
      <c r="J149" s="143">
        <f t="shared" si="4"/>
        <v>1.12</v>
      </c>
      <c r="K149" s="144" t="s">
        <v>374</v>
      </c>
      <c r="L149" s="141" t="s">
        <v>24</v>
      </c>
      <c r="M149" s="145">
        <v>41275</v>
      </c>
      <c r="N149" s="145">
        <v>41639</v>
      </c>
    </row>
    <row r="150" spans="1:14" s="9" customFormat="1" ht="36" customHeight="1">
      <c r="A150" s="130">
        <v>6</v>
      </c>
      <c r="B150" s="60" t="s">
        <v>38</v>
      </c>
      <c r="C150" s="60" t="s">
        <v>309</v>
      </c>
      <c r="D150" s="132" t="s">
        <v>340</v>
      </c>
      <c r="E150" s="140">
        <v>4.5</v>
      </c>
      <c r="F150" s="141" t="s">
        <v>21</v>
      </c>
      <c r="G150" s="142">
        <v>0.04</v>
      </c>
      <c r="H150" s="142">
        <v>0</v>
      </c>
      <c r="I150" s="142">
        <v>0</v>
      </c>
      <c r="J150" s="143">
        <f t="shared" si="4"/>
        <v>0.04</v>
      </c>
      <c r="K150" s="144" t="s">
        <v>374</v>
      </c>
      <c r="L150" s="141" t="s">
        <v>24</v>
      </c>
      <c r="M150" s="145">
        <v>41275</v>
      </c>
      <c r="N150" s="145">
        <v>41639</v>
      </c>
    </row>
    <row r="151" spans="1:14" s="9" customFormat="1" ht="36" customHeight="1">
      <c r="A151" s="130">
        <v>7</v>
      </c>
      <c r="B151" s="60" t="s">
        <v>38</v>
      </c>
      <c r="C151" s="60" t="s">
        <v>377</v>
      </c>
      <c r="D151" s="132" t="s">
        <v>341</v>
      </c>
      <c r="E151" s="140">
        <v>16.5</v>
      </c>
      <c r="F151" s="141" t="s">
        <v>20</v>
      </c>
      <c r="G151" s="142">
        <v>5.26</v>
      </c>
      <c r="H151" s="142">
        <v>10.54</v>
      </c>
      <c r="I151" s="142">
        <v>0</v>
      </c>
      <c r="J151" s="143">
        <f t="shared" si="4"/>
        <v>15.799999999999999</v>
      </c>
      <c r="K151" s="144" t="s">
        <v>374</v>
      </c>
      <c r="L151" s="141" t="s">
        <v>24</v>
      </c>
      <c r="M151" s="145">
        <v>41275</v>
      </c>
      <c r="N151" s="145">
        <v>41639</v>
      </c>
    </row>
    <row r="152" spans="1:14" s="9" customFormat="1" ht="36" customHeight="1">
      <c r="A152" s="130">
        <v>8</v>
      </c>
      <c r="B152" s="60" t="s">
        <v>44</v>
      </c>
      <c r="C152" s="60" t="s">
        <v>309</v>
      </c>
      <c r="D152" s="132" t="s">
        <v>342</v>
      </c>
      <c r="E152" s="140">
        <v>32.5</v>
      </c>
      <c r="F152" s="141" t="s">
        <v>20</v>
      </c>
      <c r="G152" s="142">
        <v>5.57</v>
      </c>
      <c r="H152" s="142">
        <v>11.16</v>
      </c>
      <c r="I152" s="142">
        <v>0</v>
      </c>
      <c r="J152" s="143">
        <f t="shared" si="4"/>
        <v>16.73</v>
      </c>
      <c r="K152" s="144" t="s">
        <v>374</v>
      </c>
      <c r="L152" s="141" t="s">
        <v>24</v>
      </c>
      <c r="M152" s="145">
        <v>41275</v>
      </c>
      <c r="N152" s="145">
        <v>41639</v>
      </c>
    </row>
    <row r="153" spans="1:14" s="9" customFormat="1" ht="36" customHeight="1">
      <c r="A153" s="130">
        <v>9</v>
      </c>
      <c r="B153" s="60" t="s">
        <v>189</v>
      </c>
      <c r="C153" s="60" t="s">
        <v>378</v>
      </c>
      <c r="D153" s="132" t="s">
        <v>343</v>
      </c>
      <c r="E153" s="140">
        <v>16.5</v>
      </c>
      <c r="F153" s="141" t="s">
        <v>20</v>
      </c>
      <c r="G153" s="142">
        <v>11.67</v>
      </c>
      <c r="H153" s="142">
        <v>23.39</v>
      </c>
      <c r="I153" s="142">
        <v>0</v>
      </c>
      <c r="J153" s="143">
        <f t="shared" si="4"/>
        <v>35.06</v>
      </c>
      <c r="K153" s="144" t="s">
        <v>374</v>
      </c>
      <c r="L153" s="141" t="s">
        <v>24</v>
      </c>
      <c r="M153" s="145">
        <v>41275</v>
      </c>
      <c r="N153" s="145">
        <v>41639</v>
      </c>
    </row>
    <row r="154" spans="1:14" s="9" customFormat="1" ht="36" customHeight="1">
      <c r="A154" s="130">
        <v>10</v>
      </c>
      <c r="B154" s="60" t="s">
        <v>311</v>
      </c>
      <c r="C154" s="60" t="s">
        <v>378</v>
      </c>
      <c r="D154" s="132" t="s">
        <v>344</v>
      </c>
      <c r="E154" s="140">
        <v>32.5</v>
      </c>
      <c r="F154" s="141" t="s">
        <v>21</v>
      </c>
      <c r="G154" s="142">
        <v>17.12</v>
      </c>
      <c r="H154" s="142">
        <v>0</v>
      </c>
      <c r="I154" s="142">
        <v>0</v>
      </c>
      <c r="J154" s="143">
        <f t="shared" si="4"/>
        <v>17.12</v>
      </c>
      <c r="K154" s="144" t="s">
        <v>374</v>
      </c>
      <c r="L154" s="141" t="s">
        <v>24</v>
      </c>
      <c r="M154" s="145">
        <v>41275</v>
      </c>
      <c r="N154" s="145">
        <v>41639</v>
      </c>
    </row>
    <row r="155" spans="1:14" s="9" customFormat="1" ht="36" customHeight="1">
      <c r="A155" s="130">
        <v>11</v>
      </c>
      <c r="B155" s="60" t="s">
        <v>189</v>
      </c>
      <c r="C155" s="60" t="s">
        <v>312</v>
      </c>
      <c r="D155" s="132" t="s">
        <v>345</v>
      </c>
      <c r="E155" s="140">
        <v>12.5</v>
      </c>
      <c r="F155" s="141" t="s">
        <v>20</v>
      </c>
      <c r="G155" s="142">
        <v>3.49</v>
      </c>
      <c r="H155" s="142">
        <v>7</v>
      </c>
      <c r="I155" s="142">
        <v>0</v>
      </c>
      <c r="J155" s="143">
        <f t="shared" si="4"/>
        <v>10.49</v>
      </c>
      <c r="K155" s="144" t="s">
        <v>374</v>
      </c>
      <c r="L155" s="141" t="s">
        <v>24</v>
      </c>
      <c r="M155" s="145">
        <v>41275</v>
      </c>
      <c r="N155" s="145">
        <v>41639</v>
      </c>
    </row>
    <row r="156" spans="1:14" s="9" customFormat="1" ht="36" customHeight="1">
      <c r="A156" s="130">
        <v>12</v>
      </c>
      <c r="B156" s="60" t="s">
        <v>313</v>
      </c>
      <c r="C156" s="60" t="s">
        <v>378</v>
      </c>
      <c r="D156" s="132" t="s">
        <v>346</v>
      </c>
      <c r="E156" s="140">
        <v>25.5</v>
      </c>
      <c r="F156" s="141" t="s">
        <v>21</v>
      </c>
      <c r="G156" s="142">
        <v>6.4</v>
      </c>
      <c r="H156" s="142">
        <v>0</v>
      </c>
      <c r="I156" s="142">
        <v>0</v>
      </c>
      <c r="J156" s="143">
        <f t="shared" si="4"/>
        <v>6.4</v>
      </c>
      <c r="K156" s="144" t="s">
        <v>374</v>
      </c>
      <c r="L156" s="141" t="s">
        <v>24</v>
      </c>
      <c r="M156" s="145">
        <v>41275</v>
      </c>
      <c r="N156" s="145">
        <v>41639</v>
      </c>
    </row>
    <row r="157" spans="1:14" s="9" customFormat="1" ht="36" customHeight="1">
      <c r="A157" s="130">
        <v>13</v>
      </c>
      <c r="B157" s="60" t="s">
        <v>141</v>
      </c>
      <c r="C157" s="60" t="s">
        <v>314</v>
      </c>
      <c r="D157" s="132" t="s">
        <v>347</v>
      </c>
      <c r="E157" s="140">
        <v>12.5</v>
      </c>
      <c r="F157" s="141" t="s">
        <v>21</v>
      </c>
      <c r="G157" s="142">
        <v>1.54</v>
      </c>
      <c r="H157" s="142">
        <v>0</v>
      </c>
      <c r="I157" s="142">
        <v>0</v>
      </c>
      <c r="J157" s="143">
        <f t="shared" si="4"/>
        <v>1.54</v>
      </c>
      <c r="K157" s="144" t="s">
        <v>374</v>
      </c>
      <c r="L157" s="141" t="s">
        <v>24</v>
      </c>
      <c r="M157" s="145">
        <v>41275</v>
      </c>
      <c r="N157" s="145">
        <v>41639</v>
      </c>
    </row>
    <row r="158" spans="1:14" s="9" customFormat="1" ht="36" customHeight="1">
      <c r="A158" s="130">
        <v>14</v>
      </c>
      <c r="B158" s="60" t="s">
        <v>32</v>
      </c>
      <c r="C158" s="60" t="s">
        <v>315</v>
      </c>
      <c r="D158" s="132" t="s">
        <v>348</v>
      </c>
      <c r="E158" s="140">
        <v>14</v>
      </c>
      <c r="F158" s="141" t="s">
        <v>21</v>
      </c>
      <c r="G158" s="142">
        <v>0.01</v>
      </c>
      <c r="H158" s="142">
        <v>0</v>
      </c>
      <c r="I158" s="142">
        <v>0</v>
      </c>
      <c r="J158" s="143">
        <f t="shared" si="4"/>
        <v>0.01</v>
      </c>
      <c r="K158" s="144" t="s">
        <v>374</v>
      </c>
      <c r="L158" s="141" t="s">
        <v>24</v>
      </c>
      <c r="M158" s="145">
        <v>41275</v>
      </c>
      <c r="N158" s="145">
        <v>41639</v>
      </c>
    </row>
    <row r="159" spans="1:14" s="9" customFormat="1" ht="36" customHeight="1">
      <c r="A159" s="130">
        <v>15</v>
      </c>
      <c r="B159" s="60" t="s">
        <v>32</v>
      </c>
      <c r="C159" s="60" t="s">
        <v>316</v>
      </c>
      <c r="D159" s="132" t="s">
        <v>349</v>
      </c>
      <c r="E159" s="140">
        <v>12.5</v>
      </c>
      <c r="F159" s="141" t="s">
        <v>21</v>
      </c>
      <c r="G159" s="142">
        <v>0.11</v>
      </c>
      <c r="H159" s="142">
        <v>0</v>
      </c>
      <c r="I159" s="142">
        <v>0</v>
      </c>
      <c r="J159" s="143">
        <f t="shared" si="4"/>
        <v>0.11</v>
      </c>
      <c r="K159" s="144" t="s">
        <v>374</v>
      </c>
      <c r="L159" s="141" t="s">
        <v>24</v>
      </c>
      <c r="M159" s="145">
        <v>41275</v>
      </c>
      <c r="N159" s="145">
        <v>41639</v>
      </c>
    </row>
    <row r="160" spans="1:14" s="9" customFormat="1" ht="36" customHeight="1">
      <c r="A160" s="130">
        <v>16</v>
      </c>
      <c r="B160" s="60" t="s">
        <v>32</v>
      </c>
      <c r="C160" s="60" t="s">
        <v>309</v>
      </c>
      <c r="D160" s="132" t="s">
        <v>350</v>
      </c>
      <c r="E160" s="140">
        <v>12.5</v>
      </c>
      <c r="F160" s="141" t="s">
        <v>21</v>
      </c>
      <c r="G160" s="142">
        <v>1.28</v>
      </c>
      <c r="H160" s="142">
        <v>0</v>
      </c>
      <c r="I160" s="142">
        <v>0</v>
      </c>
      <c r="J160" s="143">
        <f t="shared" si="4"/>
        <v>1.28</v>
      </c>
      <c r="K160" s="144" t="s">
        <v>374</v>
      </c>
      <c r="L160" s="141" t="s">
        <v>24</v>
      </c>
      <c r="M160" s="145">
        <v>41275</v>
      </c>
      <c r="N160" s="145">
        <v>41639</v>
      </c>
    </row>
    <row r="161" spans="1:14" s="9" customFormat="1" ht="36" customHeight="1">
      <c r="A161" s="130">
        <v>17</v>
      </c>
      <c r="B161" s="60" t="s">
        <v>32</v>
      </c>
      <c r="C161" s="60" t="s">
        <v>317</v>
      </c>
      <c r="D161" s="132" t="s">
        <v>351</v>
      </c>
      <c r="E161" s="140">
        <v>16.5</v>
      </c>
      <c r="F161" s="141" t="s">
        <v>20</v>
      </c>
      <c r="G161" s="142">
        <v>0.52</v>
      </c>
      <c r="H161" s="142">
        <v>1.04</v>
      </c>
      <c r="I161" s="142">
        <v>0</v>
      </c>
      <c r="J161" s="143">
        <f t="shared" si="4"/>
        <v>1.56</v>
      </c>
      <c r="K161" s="144" t="s">
        <v>374</v>
      </c>
      <c r="L161" s="141" t="s">
        <v>24</v>
      </c>
      <c r="M161" s="145">
        <v>41275</v>
      </c>
      <c r="N161" s="145">
        <v>41639</v>
      </c>
    </row>
    <row r="162" spans="1:14" s="9" customFormat="1" ht="36" customHeight="1">
      <c r="A162" s="130">
        <v>18</v>
      </c>
      <c r="B162" s="60" t="s">
        <v>141</v>
      </c>
      <c r="C162" s="60" t="s">
        <v>318</v>
      </c>
      <c r="D162" s="132" t="s">
        <v>352</v>
      </c>
      <c r="E162" s="140">
        <v>4.5</v>
      </c>
      <c r="F162" s="141" t="s">
        <v>20</v>
      </c>
      <c r="G162" s="142">
        <v>3.16</v>
      </c>
      <c r="H162" s="142">
        <v>4.97</v>
      </c>
      <c r="I162" s="142">
        <v>0</v>
      </c>
      <c r="J162" s="143">
        <f t="shared" si="4"/>
        <v>8.129999999999999</v>
      </c>
      <c r="K162" s="144" t="s">
        <v>374</v>
      </c>
      <c r="L162" s="141" t="s">
        <v>24</v>
      </c>
      <c r="M162" s="145">
        <v>41275</v>
      </c>
      <c r="N162" s="145">
        <v>41639</v>
      </c>
    </row>
    <row r="163" spans="1:14" s="9" customFormat="1" ht="36" customHeight="1">
      <c r="A163" s="130">
        <v>19</v>
      </c>
      <c r="B163" s="60" t="s">
        <v>32</v>
      </c>
      <c r="C163" s="60" t="s">
        <v>312</v>
      </c>
      <c r="D163" s="132" t="s">
        <v>353</v>
      </c>
      <c r="E163" s="140">
        <v>12.5</v>
      </c>
      <c r="F163" s="141" t="s">
        <v>21</v>
      </c>
      <c r="G163" s="142">
        <v>0.49</v>
      </c>
      <c r="H163" s="142">
        <v>0</v>
      </c>
      <c r="I163" s="142">
        <v>0</v>
      </c>
      <c r="J163" s="143">
        <f t="shared" si="4"/>
        <v>0.49</v>
      </c>
      <c r="K163" s="144" t="s">
        <v>374</v>
      </c>
      <c r="L163" s="141" t="s">
        <v>24</v>
      </c>
      <c r="M163" s="145">
        <v>41275</v>
      </c>
      <c r="N163" s="145">
        <v>41639</v>
      </c>
    </row>
    <row r="164" spans="1:14" s="9" customFormat="1" ht="36" customHeight="1">
      <c r="A164" s="130">
        <v>20</v>
      </c>
      <c r="B164" s="60" t="s">
        <v>32</v>
      </c>
      <c r="C164" s="60" t="s">
        <v>319</v>
      </c>
      <c r="D164" s="132" t="s">
        <v>354</v>
      </c>
      <c r="E164" s="140">
        <v>12.5</v>
      </c>
      <c r="F164" s="141" t="s">
        <v>21</v>
      </c>
      <c r="G164" s="142">
        <v>1.98</v>
      </c>
      <c r="H164" s="142">
        <v>0</v>
      </c>
      <c r="I164" s="142">
        <v>0</v>
      </c>
      <c r="J164" s="143">
        <f t="shared" si="4"/>
        <v>1.98</v>
      </c>
      <c r="K164" s="144" t="s">
        <v>374</v>
      </c>
      <c r="L164" s="141" t="s">
        <v>24</v>
      </c>
      <c r="M164" s="145">
        <v>41275</v>
      </c>
      <c r="N164" s="145">
        <v>41639</v>
      </c>
    </row>
    <row r="165" spans="1:14" s="9" customFormat="1" ht="36" customHeight="1">
      <c r="A165" s="130">
        <v>21</v>
      </c>
      <c r="B165" s="60" t="s">
        <v>32</v>
      </c>
      <c r="C165" s="60" t="s">
        <v>379</v>
      </c>
      <c r="D165" s="132" t="s">
        <v>355</v>
      </c>
      <c r="E165" s="140">
        <v>12.5</v>
      </c>
      <c r="F165" s="141" t="s">
        <v>21</v>
      </c>
      <c r="G165" s="142">
        <v>2.71</v>
      </c>
      <c r="H165" s="142">
        <v>0</v>
      </c>
      <c r="I165" s="142">
        <v>0</v>
      </c>
      <c r="J165" s="143">
        <f t="shared" si="4"/>
        <v>2.71</v>
      </c>
      <c r="K165" s="144" t="s">
        <v>374</v>
      </c>
      <c r="L165" s="141" t="s">
        <v>24</v>
      </c>
      <c r="M165" s="145">
        <v>41275</v>
      </c>
      <c r="N165" s="145">
        <v>41639</v>
      </c>
    </row>
    <row r="166" spans="1:14" s="9" customFormat="1" ht="36" customHeight="1">
      <c r="A166" s="130">
        <v>22</v>
      </c>
      <c r="B166" s="60" t="s">
        <v>42</v>
      </c>
      <c r="C166" s="60" t="s">
        <v>320</v>
      </c>
      <c r="D166" s="132" t="s">
        <v>356</v>
      </c>
      <c r="E166" s="140">
        <v>12.5</v>
      </c>
      <c r="F166" s="141" t="s">
        <v>21</v>
      </c>
      <c r="G166" s="142">
        <v>1</v>
      </c>
      <c r="H166" s="142">
        <v>0</v>
      </c>
      <c r="I166" s="142">
        <v>0</v>
      </c>
      <c r="J166" s="143">
        <f t="shared" si="4"/>
        <v>1</v>
      </c>
      <c r="K166" s="144" t="s">
        <v>374</v>
      </c>
      <c r="L166" s="141" t="s">
        <v>24</v>
      </c>
      <c r="M166" s="145">
        <v>41275</v>
      </c>
      <c r="N166" s="145">
        <v>41639</v>
      </c>
    </row>
    <row r="167" spans="1:14" s="9" customFormat="1" ht="36" customHeight="1">
      <c r="A167" s="130">
        <v>23</v>
      </c>
      <c r="B167" s="60" t="s">
        <v>42</v>
      </c>
      <c r="C167" s="60" t="s">
        <v>321</v>
      </c>
      <c r="D167" s="132" t="s">
        <v>357</v>
      </c>
      <c r="E167" s="140">
        <v>16.5</v>
      </c>
      <c r="F167" s="141" t="s">
        <v>21</v>
      </c>
      <c r="G167" s="142">
        <v>0.62</v>
      </c>
      <c r="H167" s="142">
        <v>0</v>
      </c>
      <c r="I167" s="142">
        <v>0</v>
      </c>
      <c r="J167" s="143">
        <f t="shared" si="4"/>
        <v>0.62</v>
      </c>
      <c r="K167" s="144" t="s">
        <v>374</v>
      </c>
      <c r="L167" s="141" t="s">
        <v>24</v>
      </c>
      <c r="M167" s="145">
        <v>41275</v>
      </c>
      <c r="N167" s="145">
        <v>41639</v>
      </c>
    </row>
    <row r="168" spans="1:14" s="9" customFormat="1" ht="36" customHeight="1">
      <c r="A168" s="130">
        <v>24</v>
      </c>
      <c r="B168" s="60" t="s">
        <v>42</v>
      </c>
      <c r="C168" s="60" t="s">
        <v>322</v>
      </c>
      <c r="D168" s="132" t="s">
        <v>358</v>
      </c>
      <c r="E168" s="140">
        <v>12.5</v>
      </c>
      <c r="F168" s="141" t="s">
        <v>21</v>
      </c>
      <c r="G168" s="142">
        <v>0.01</v>
      </c>
      <c r="H168" s="142">
        <v>0</v>
      </c>
      <c r="I168" s="142">
        <v>0</v>
      </c>
      <c r="J168" s="143">
        <f t="shared" si="4"/>
        <v>0.01</v>
      </c>
      <c r="K168" s="144" t="s">
        <v>374</v>
      </c>
      <c r="L168" s="141" t="s">
        <v>24</v>
      </c>
      <c r="M168" s="145">
        <v>41275</v>
      </c>
      <c r="N168" s="145">
        <v>41639</v>
      </c>
    </row>
    <row r="169" spans="1:14" s="9" customFormat="1" ht="36" customHeight="1">
      <c r="A169" s="130">
        <v>25</v>
      </c>
      <c r="B169" s="60" t="s">
        <v>323</v>
      </c>
      <c r="C169" s="60" t="s">
        <v>324</v>
      </c>
      <c r="D169" s="132" t="s">
        <v>359</v>
      </c>
      <c r="E169" s="140">
        <v>4.5</v>
      </c>
      <c r="F169" s="141" t="s">
        <v>21</v>
      </c>
      <c r="G169" s="142">
        <v>0.36</v>
      </c>
      <c r="H169" s="142">
        <v>0</v>
      </c>
      <c r="I169" s="142">
        <v>0</v>
      </c>
      <c r="J169" s="143">
        <f t="shared" si="4"/>
        <v>0.36</v>
      </c>
      <c r="K169" s="144" t="s">
        <v>374</v>
      </c>
      <c r="L169" s="141" t="s">
        <v>24</v>
      </c>
      <c r="M169" s="145">
        <v>41275</v>
      </c>
      <c r="N169" s="145">
        <v>41639</v>
      </c>
    </row>
    <row r="170" spans="1:14" s="9" customFormat="1" ht="36" customHeight="1">
      <c r="A170" s="130">
        <v>26</v>
      </c>
      <c r="B170" s="60" t="s">
        <v>42</v>
      </c>
      <c r="C170" s="60" t="s">
        <v>319</v>
      </c>
      <c r="D170" s="132" t="s">
        <v>360</v>
      </c>
      <c r="E170" s="140">
        <v>4.5</v>
      </c>
      <c r="F170" s="141" t="s">
        <v>21</v>
      </c>
      <c r="G170" s="142">
        <v>1.88</v>
      </c>
      <c r="H170" s="142">
        <v>0</v>
      </c>
      <c r="I170" s="142">
        <v>0</v>
      </c>
      <c r="J170" s="143">
        <f t="shared" si="4"/>
        <v>1.88</v>
      </c>
      <c r="K170" s="144" t="s">
        <v>374</v>
      </c>
      <c r="L170" s="141" t="s">
        <v>24</v>
      </c>
      <c r="M170" s="145">
        <v>41275</v>
      </c>
      <c r="N170" s="145">
        <v>41639</v>
      </c>
    </row>
    <row r="171" spans="1:14" s="9" customFormat="1" ht="36" customHeight="1">
      <c r="A171" s="130">
        <v>27</v>
      </c>
      <c r="B171" s="60" t="s">
        <v>39</v>
      </c>
      <c r="C171" s="60" t="s">
        <v>378</v>
      </c>
      <c r="D171" s="132" t="s">
        <v>361</v>
      </c>
      <c r="E171" s="140">
        <v>40</v>
      </c>
      <c r="F171" s="141" t="s">
        <v>21</v>
      </c>
      <c r="G171" s="142">
        <v>36.31</v>
      </c>
      <c r="H171" s="142">
        <v>0</v>
      </c>
      <c r="I171" s="142">
        <v>0</v>
      </c>
      <c r="J171" s="143">
        <f t="shared" si="4"/>
        <v>36.31</v>
      </c>
      <c r="K171" s="144" t="s">
        <v>374</v>
      </c>
      <c r="L171" s="141" t="s">
        <v>24</v>
      </c>
      <c r="M171" s="145">
        <v>41275</v>
      </c>
      <c r="N171" s="145">
        <v>41639</v>
      </c>
    </row>
    <row r="172" spans="1:14" s="9" customFormat="1" ht="36" customHeight="1">
      <c r="A172" s="130">
        <v>28</v>
      </c>
      <c r="B172" s="60" t="s">
        <v>28</v>
      </c>
      <c r="C172" s="60" t="s">
        <v>309</v>
      </c>
      <c r="D172" s="132" t="s">
        <v>362</v>
      </c>
      <c r="E172" s="140">
        <v>27</v>
      </c>
      <c r="F172" s="141" t="s">
        <v>20</v>
      </c>
      <c r="G172" s="142">
        <v>29.67</v>
      </c>
      <c r="H172" s="142">
        <v>74.95</v>
      </c>
      <c r="I172" s="142">
        <v>0</v>
      </c>
      <c r="J172" s="143">
        <f t="shared" si="4"/>
        <v>104.62</v>
      </c>
      <c r="K172" s="144" t="s">
        <v>374</v>
      </c>
      <c r="L172" s="141" t="s">
        <v>24</v>
      </c>
      <c r="M172" s="145">
        <v>41275</v>
      </c>
      <c r="N172" s="145">
        <v>41639</v>
      </c>
    </row>
    <row r="173" spans="1:14" s="9" customFormat="1" ht="36" customHeight="1">
      <c r="A173" s="130">
        <v>29</v>
      </c>
      <c r="B173" s="60" t="s">
        <v>28</v>
      </c>
      <c r="C173" s="60" t="s">
        <v>378</v>
      </c>
      <c r="D173" s="132" t="s">
        <v>363</v>
      </c>
      <c r="E173" s="140">
        <v>40.5</v>
      </c>
      <c r="F173" s="141" t="s">
        <v>19</v>
      </c>
      <c r="G173" s="142">
        <v>94.64</v>
      </c>
      <c r="H173" s="142">
        <v>0</v>
      </c>
      <c r="I173" s="142">
        <v>0</v>
      </c>
      <c r="J173" s="143">
        <f t="shared" si="4"/>
        <v>94.64</v>
      </c>
      <c r="K173" s="144" t="s">
        <v>374</v>
      </c>
      <c r="L173" s="141" t="s">
        <v>24</v>
      </c>
      <c r="M173" s="145">
        <v>41275</v>
      </c>
      <c r="N173" s="145">
        <v>41639</v>
      </c>
    </row>
    <row r="174" spans="1:14" s="9" customFormat="1" ht="36" customHeight="1">
      <c r="A174" s="130">
        <v>30</v>
      </c>
      <c r="B174" s="60" t="s">
        <v>325</v>
      </c>
      <c r="C174" s="60" t="s">
        <v>326</v>
      </c>
      <c r="D174" s="132" t="s">
        <v>364</v>
      </c>
      <c r="E174" s="140">
        <v>4.2</v>
      </c>
      <c r="F174" s="141" t="s">
        <v>21</v>
      </c>
      <c r="G174" s="142">
        <v>1.92</v>
      </c>
      <c r="H174" s="142">
        <v>0</v>
      </c>
      <c r="I174" s="142">
        <v>0</v>
      </c>
      <c r="J174" s="143">
        <f t="shared" si="4"/>
        <v>1.92</v>
      </c>
      <c r="K174" s="144" t="s">
        <v>374</v>
      </c>
      <c r="L174" s="141" t="s">
        <v>24</v>
      </c>
      <c r="M174" s="145">
        <v>41275</v>
      </c>
      <c r="N174" s="145">
        <v>41639</v>
      </c>
    </row>
    <row r="175" spans="1:14" s="9" customFormat="1" ht="36" customHeight="1">
      <c r="A175" s="130">
        <v>31</v>
      </c>
      <c r="B175" s="60" t="s">
        <v>327</v>
      </c>
      <c r="C175" s="60" t="s">
        <v>326</v>
      </c>
      <c r="D175" s="132" t="s">
        <v>365</v>
      </c>
      <c r="E175" s="140">
        <v>8.6</v>
      </c>
      <c r="F175" s="141" t="s">
        <v>20</v>
      </c>
      <c r="G175" s="142">
        <v>0.98</v>
      </c>
      <c r="H175" s="142">
        <v>2.48</v>
      </c>
      <c r="I175" s="142">
        <v>0</v>
      </c>
      <c r="J175" s="143">
        <f t="shared" si="4"/>
        <v>3.46</v>
      </c>
      <c r="K175" s="144" t="s">
        <v>374</v>
      </c>
      <c r="L175" s="141" t="s">
        <v>24</v>
      </c>
      <c r="M175" s="145">
        <v>41275</v>
      </c>
      <c r="N175" s="145">
        <v>41639</v>
      </c>
    </row>
    <row r="176" spans="1:14" s="9" customFormat="1" ht="36" customHeight="1">
      <c r="A176" s="130">
        <v>32</v>
      </c>
      <c r="B176" s="60" t="s">
        <v>328</v>
      </c>
      <c r="C176" s="60" t="s">
        <v>378</v>
      </c>
      <c r="D176" s="132" t="s">
        <v>366</v>
      </c>
      <c r="E176" s="140">
        <v>5.2</v>
      </c>
      <c r="F176" s="141" t="s">
        <v>21</v>
      </c>
      <c r="G176" s="142">
        <v>0.56</v>
      </c>
      <c r="H176" s="142">
        <v>0</v>
      </c>
      <c r="I176" s="142">
        <v>0</v>
      </c>
      <c r="J176" s="143">
        <f t="shared" si="4"/>
        <v>0.56</v>
      </c>
      <c r="K176" s="144" t="s">
        <v>374</v>
      </c>
      <c r="L176" s="141" t="s">
        <v>24</v>
      </c>
      <c r="M176" s="145">
        <v>41275</v>
      </c>
      <c r="N176" s="145">
        <v>41639</v>
      </c>
    </row>
    <row r="177" spans="1:14" s="9" customFormat="1" ht="36" customHeight="1">
      <c r="A177" s="130">
        <v>33</v>
      </c>
      <c r="B177" s="60" t="s">
        <v>329</v>
      </c>
      <c r="C177" s="60" t="s">
        <v>377</v>
      </c>
      <c r="D177" s="132" t="s">
        <v>367</v>
      </c>
      <c r="E177" s="140">
        <v>5</v>
      </c>
      <c r="F177" s="141" t="s">
        <v>21</v>
      </c>
      <c r="G177" s="142">
        <v>0.16</v>
      </c>
      <c r="H177" s="142">
        <v>0</v>
      </c>
      <c r="I177" s="142">
        <v>0</v>
      </c>
      <c r="J177" s="143">
        <f t="shared" si="4"/>
        <v>0.16</v>
      </c>
      <c r="K177" s="144" t="s">
        <v>374</v>
      </c>
      <c r="L177" s="141" t="s">
        <v>24</v>
      </c>
      <c r="M177" s="145">
        <v>41275</v>
      </c>
      <c r="N177" s="145">
        <v>41639</v>
      </c>
    </row>
    <row r="178" spans="1:14" s="9" customFormat="1" ht="36" customHeight="1">
      <c r="A178" s="130">
        <v>34</v>
      </c>
      <c r="B178" s="60" t="s">
        <v>330</v>
      </c>
      <c r="C178" s="60" t="s">
        <v>380</v>
      </c>
      <c r="D178" s="132" t="s">
        <v>368</v>
      </c>
      <c r="E178" s="140">
        <v>4.2</v>
      </c>
      <c r="F178" s="141" t="s">
        <v>21</v>
      </c>
      <c r="G178" s="142">
        <v>0.17</v>
      </c>
      <c r="H178" s="142">
        <v>0</v>
      </c>
      <c r="I178" s="142">
        <v>0</v>
      </c>
      <c r="J178" s="143">
        <f t="shared" si="4"/>
        <v>0.17</v>
      </c>
      <c r="K178" s="144" t="s">
        <v>374</v>
      </c>
      <c r="L178" s="141" t="s">
        <v>24</v>
      </c>
      <c r="M178" s="145">
        <v>41275</v>
      </c>
      <c r="N178" s="145">
        <v>41639</v>
      </c>
    </row>
    <row r="179" spans="1:14" s="9" customFormat="1" ht="36" customHeight="1">
      <c r="A179" s="130">
        <v>35</v>
      </c>
      <c r="B179" s="60" t="s">
        <v>331</v>
      </c>
      <c r="C179" s="60" t="s">
        <v>326</v>
      </c>
      <c r="D179" s="132" t="s">
        <v>369</v>
      </c>
      <c r="E179" s="140">
        <v>12.5</v>
      </c>
      <c r="F179" s="141" t="s">
        <v>20</v>
      </c>
      <c r="G179" s="142">
        <v>1.37</v>
      </c>
      <c r="H179" s="142">
        <v>3.45</v>
      </c>
      <c r="I179" s="142">
        <v>0</v>
      </c>
      <c r="J179" s="143">
        <f t="shared" si="4"/>
        <v>4.82</v>
      </c>
      <c r="K179" s="144" t="s">
        <v>374</v>
      </c>
      <c r="L179" s="141" t="s">
        <v>24</v>
      </c>
      <c r="M179" s="145">
        <v>41275</v>
      </c>
      <c r="N179" s="145">
        <v>41639</v>
      </c>
    </row>
    <row r="180" spans="1:14" s="9" customFormat="1" ht="36" customHeight="1">
      <c r="A180" s="130">
        <v>36</v>
      </c>
      <c r="B180" s="60" t="s">
        <v>332</v>
      </c>
      <c r="C180" s="60" t="s">
        <v>376</v>
      </c>
      <c r="D180" s="132" t="s">
        <v>370</v>
      </c>
      <c r="E180" s="140">
        <v>4.2</v>
      </c>
      <c r="F180" s="141" t="s">
        <v>21</v>
      </c>
      <c r="G180" s="142">
        <v>2.08</v>
      </c>
      <c r="H180" s="142">
        <v>0</v>
      </c>
      <c r="I180" s="142">
        <v>0</v>
      </c>
      <c r="J180" s="143">
        <f t="shared" si="4"/>
        <v>2.08</v>
      </c>
      <c r="K180" s="144" t="s">
        <v>374</v>
      </c>
      <c r="L180" s="141" t="s">
        <v>24</v>
      </c>
      <c r="M180" s="145">
        <v>41275</v>
      </c>
      <c r="N180" s="145">
        <v>41639</v>
      </c>
    </row>
    <row r="181" spans="1:14" s="9" customFormat="1" ht="36" customHeight="1">
      <c r="A181" s="130">
        <v>37</v>
      </c>
      <c r="B181" s="60" t="s">
        <v>333</v>
      </c>
      <c r="C181" s="60" t="s">
        <v>379</v>
      </c>
      <c r="D181" s="132" t="s">
        <v>371</v>
      </c>
      <c r="E181" s="140">
        <v>4</v>
      </c>
      <c r="F181" s="141" t="s">
        <v>21</v>
      </c>
      <c r="G181" s="142">
        <v>0.7</v>
      </c>
      <c r="H181" s="142">
        <v>0</v>
      </c>
      <c r="I181" s="142">
        <v>0</v>
      </c>
      <c r="J181" s="143">
        <f t="shared" si="4"/>
        <v>0.7</v>
      </c>
      <c r="K181" s="144" t="s">
        <v>374</v>
      </c>
      <c r="L181" s="141" t="s">
        <v>24</v>
      </c>
      <c r="M181" s="145">
        <v>41275</v>
      </c>
      <c r="N181" s="145">
        <v>41639</v>
      </c>
    </row>
    <row r="182" spans="1:14" s="9" customFormat="1" ht="36" customHeight="1">
      <c r="A182" s="130">
        <v>38</v>
      </c>
      <c r="B182" s="60" t="s">
        <v>334</v>
      </c>
      <c r="C182" s="60" t="s">
        <v>381</v>
      </c>
      <c r="D182" s="132" t="s">
        <v>372</v>
      </c>
      <c r="E182" s="140">
        <v>6</v>
      </c>
      <c r="F182" s="141" t="s">
        <v>21</v>
      </c>
      <c r="G182" s="142">
        <v>1.08</v>
      </c>
      <c r="H182" s="142">
        <v>0</v>
      </c>
      <c r="I182" s="142">
        <v>0</v>
      </c>
      <c r="J182" s="143">
        <f t="shared" si="4"/>
        <v>1.08</v>
      </c>
      <c r="K182" s="144" t="s">
        <v>374</v>
      </c>
      <c r="L182" s="141" t="s">
        <v>24</v>
      </c>
      <c r="M182" s="145">
        <v>41275</v>
      </c>
      <c r="N182" s="145">
        <v>41639</v>
      </c>
    </row>
    <row r="183" spans="1:14" s="9" customFormat="1" ht="36" customHeight="1">
      <c r="A183" s="130">
        <v>39</v>
      </c>
      <c r="B183" s="60" t="s">
        <v>41</v>
      </c>
      <c r="C183" s="60" t="s">
        <v>326</v>
      </c>
      <c r="D183" s="132" t="s">
        <v>373</v>
      </c>
      <c r="E183" s="140">
        <v>60</v>
      </c>
      <c r="F183" s="141" t="s">
        <v>18</v>
      </c>
      <c r="G183" s="142">
        <v>59.67</v>
      </c>
      <c r="H183" s="142">
        <v>145.09</v>
      </c>
      <c r="I183" s="142">
        <v>0</v>
      </c>
      <c r="J183" s="143">
        <f t="shared" si="4"/>
        <v>204.76</v>
      </c>
      <c r="K183" s="144" t="s">
        <v>374</v>
      </c>
      <c r="L183" s="141" t="s">
        <v>24</v>
      </c>
      <c r="M183" s="145">
        <v>41275</v>
      </c>
      <c r="N183" s="145">
        <v>41639</v>
      </c>
    </row>
    <row r="184" spans="1:14" s="9" customFormat="1" ht="17.25" customHeight="1">
      <c r="A184" s="118"/>
      <c r="B184" s="29"/>
      <c r="C184" s="29"/>
      <c r="D184" s="119"/>
      <c r="E184" s="120"/>
      <c r="F184" s="121"/>
      <c r="G184" s="122"/>
      <c r="H184" s="122"/>
      <c r="I184" s="122"/>
      <c r="J184" s="123"/>
      <c r="K184" s="124"/>
      <c r="L184" s="121"/>
      <c r="M184" s="125"/>
      <c r="N184" s="125"/>
    </row>
    <row r="185" spans="1:14" s="9" customFormat="1" ht="15.75" customHeight="1">
      <c r="A185" s="118"/>
      <c r="B185" s="29"/>
      <c r="C185" s="29"/>
      <c r="D185" s="119"/>
      <c r="E185" s="120"/>
      <c r="F185" s="121"/>
      <c r="G185" s="122"/>
      <c r="H185" s="122"/>
      <c r="I185" s="122"/>
      <c r="J185" s="123"/>
      <c r="K185" s="124"/>
      <c r="L185" s="121"/>
      <c r="M185" s="125"/>
      <c r="N185" s="125"/>
    </row>
    <row r="186" spans="1:14" s="9" customFormat="1" ht="15.75" customHeight="1">
      <c r="A186" s="118"/>
      <c r="B186" s="29"/>
      <c r="C186" s="29"/>
      <c r="D186" s="119"/>
      <c r="E186" s="120"/>
      <c r="F186" s="121"/>
      <c r="G186" s="122"/>
      <c r="H186" s="122"/>
      <c r="I186" s="122"/>
      <c r="J186" s="123"/>
      <c r="K186" s="124"/>
      <c r="L186" s="121"/>
      <c r="M186" s="125"/>
      <c r="N186" s="125"/>
    </row>
    <row r="187" spans="1:14" s="9" customFormat="1" ht="15.75" customHeight="1">
      <c r="A187" s="118"/>
      <c r="B187" s="29"/>
      <c r="C187" s="29"/>
      <c r="D187" s="119"/>
      <c r="E187" s="120"/>
      <c r="F187" s="121"/>
      <c r="G187" s="122"/>
      <c r="H187" s="122"/>
      <c r="I187" s="122"/>
      <c r="J187" s="123"/>
      <c r="K187" s="124"/>
      <c r="L187" s="121"/>
      <c r="M187" s="125"/>
      <c r="N187" s="125"/>
    </row>
    <row r="188" spans="1:14" s="9" customFormat="1" ht="15.75" customHeight="1">
      <c r="A188" s="118"/>
      <c r="B188" s="29"/>
      <c r="C188" s="29"/>
      <c r="D188" s="119"/>
      <c r="E188" s="120"/>
      <c r="F188" s="121"/>
      <c r="G188" s="122"/>
      <c r="H188" s="122"/>
      <c r="I188" s="122"/>
      <c r="J188" s="123"/>
      <c r="K188" s="124"/>
      <c r="L188" s="121"/>
      <c r="M188" s="125"/>
      <c r="N188" s="125"/>
    </row>
    <row r="189" spans="1:14" s="9" customFormat="1" ht="15.75" customHeight="1">
      <c r="A189" s="118"/>
      <c r="B189" s="29"/>
      <c r="C189" s="29"/>
      <c r="D189" s="119"/>
      <c r="E189" s="120"/>
      <c r="F189" s="121"/>
      <c r="G189" s="122"/>
      <c r="H189" s="122"/>
      <c r="I189" s="122"/>
      <c r="J189" s="123"/>
      <c r="K189" s="124"/>
      <c r="L189" s="121"/>
      <c r="M189" s="125"/>
      <c r="N189" s="125"/>
    </row>
    <row r="190" spans="1:14" s="9" customFormat="1" ht="15.75" customHeight="1">
      <c r="A190" s="118"/>
      <c r="B190" s="29"/>
      <c r="C190" s="29"/>
      <c r="D190" s="119"/>
      <c r="E190" s="120"/>
      <c r="F190" s="121"/>
      <c r="G190" s="122"/>
      <c r="H190" s="122"/>
      <c r="I190" s="122"/>
      <c r="J190" s="123"/>
      <c r="K190" s="124"/>
      <c r="L190" s="121"/>
      <c r="M190" s="125"/>
      <c r="N190" s="125"/>
    </row>
    <row r="191" spans="1:14" s="9" customFormat="1" ht="15.75" customHeight="1">
      <c r="A191" s="118"/>
      <c r="B191" s="29"/>
      <c r="C191" s="29"/>
      <c r="D191" s="119"/>
      <c r="E191" s="120"/>
      <c r="F191" s="121"/>
      <c r="G191" s="122"/>
      <c r="H191" s="122"/>
      <c r="I191" s="122"/>
      <c r="J191" s="123"/>
      <c r="K191" s="124"/>
      <c r="L191" s="121"/>
      <c r="M191" s="125"/>
      <c r="N191" s="125"/>
    </row>
    <row r="192" spans="1:14" s="9" customFormat="1" ht="15.75" customHeight="1">
      <c r="A192" s="118"/>
      <c r="B192" s="29"/>
      <c r="C192" s="29"/>
      <c r="D192" s="119"/>
      <c r="E192" s="120"/>
      <c r="F192" s="121"/>
      <c r="G192" s="122"/>
      <c r="H192" s="122"/>
      <c r="I192" s="122"/>
      <c r="J192" s="123"/>
      <c r="K192" s="124"/>
      <c r="L192" s="121"/>
      <c r="M192" s="125"/>
      <c r="N192" s="125"/>
    </row>
    <row r="193" spans="1:14" s="9" customFormat="1" ht="15.75" customHeight="1">
      <c r="A193" s="118"/>
      <c r="B193" s="29"/>
      <c r="C193" s="29"/>
      <c r="D193" s="119"/>
      <c r="E193" s="120"/>
      <c r="F193" s="121"/>
      <c r="G193" s="122"/>
      <c r="H193" s="122"/>
      <c r="I193" s="122"/>
      <c r="J193" s="123"/>
      <c r="K193" s="124"/>
      <c r="L193" s="121"/>
      <c r="M193" s="125"/>
      <c r="N193" s="125"/>
    </row>
    <row r="194" spans="1:14" s="9" customFormat="1" ht="15.75" customHeight="1">
      <c r="A194" s="118"/>
      <c r="B194" s="29"/>
      <c r="C194" s="29"/>
      <c r="D194" s="119"/>
      <c r="E194" s="120"/>
      <c r="F194" s="121"/>
      <c r="G194" s="122"/>
      <c r="H194" s="122"/>
      <c r="I194" s="122"/>
      <c r="J194" s="123"/>
      <c r="K194" s="124"/>
      <c r="L194" s="121"/>
      <c r="M194" s="125"/>
      <c r="N194" s="125"/>
    </row>
    <row r="195" spans="1:14" s="9" customFormat="1" ht="15.75" customHeight="1">
      <c r="A195" s="118"/>
      <c r="B195" s="29"/>
      <c r="C195" s="29"/>
      <c r="D195" s="119"/>
      <c r="E195" s="120"/>
      <c r="F195" s="121"/>
      <c r="G195" s="122"/>
      <c r="H195" s="122"/>
      <c r="I195" s="122"/>
      <c r="J195" s="123"/>
      <c r="K195" s="124"/>
      <c r="L195" s="121"/>
      <c r="M195" s="125"/>
      <c r="N195" s="125"/>
    </row>
    <row r="196" spans="1:14" s="9" customFormat="1" ht="15.75" customHeight="1">
      <c r="A196" s="118"/>
      <c r="B196" s="29"/>
      <c r="C196" s="29"/>
      <c r="D196" s="119"/>
      <c r="E196" s="120"/>
      <c r="F196" s="121"/>
      <c r="G196" s="122"/>
      <c r="H196" s="122"/>
      <c r="I196" s="122"/>
      <c r="J196" s="123"/>
      <c r="K196" s="124"/>
      <c r="L196" s="121"/>
      <c r="M196" s="125"/>
      <c r="N196" s="125"/>
    </row>
    <row r="197" spans="1:14" s="9" customFormat="1" ht="15.75" customHeight="1">
      <c r="A197" s="118"/>
      <c r="B197" s="29"/>
      <c r="C197" s="29"/>
      <c r="D197" s="119"/>
      <c r="E197" s="120"/>
      <c r="F197" s="121"/>
      <c r="G197" s="122"/>
      <c r="H197" s="122"/>
      <c r="I197" s="122"/>
      <c r="J197" s="123"/>
      <c r="K197" s="124"/>
      <c r="L197" s="121"/>
      <c r="M197" s="125"/>
      <c r="N197" s="125"/>
    </row>
    <row r="199" spans="1:14" s="20" customFormat="1" ht="19.5" customHeight="1">
      <c r="A199" s="13"/>
      <c r="B199" s="54" t="s">
        <v>7</v>
      </c>
      <c r="C199" s="55" t="s">
        <v>423</v>
      </c>
      <c r="D199" s="15"/>
      <c r="E199" s="18"/>
      <c r="F199" s="18"/>
      <c r="G199" s="19"/>
      <c r="H199" s="19"/>
      <c r="I199" s="19"/>
      <c r="J199" s="19"/>
      <c r="L199" s="18"/>
      <c r="M199" s="21"/>
      <c r="N199" s="21"/>
    </row>
    <row r="200" spans="1:14" s="9" customFormat="1" ht="19.5" customHeight="1">
      <c r="A200" s="1"/>
      <c r="B200" s="54" t="s">
        <v>8</v>
      </c>
      <c r="C200" s="55">
        <v>8921449035</v>
      </c>
      <c r="D200" s="23"/>
      <c r="E200" s="5"/>
      <c r="F200" s="5"/>
      <c r="G200" s="8"/>
      <c r="H200" s="8"/>
      <c r="I200" s="8"/>
      <c r="J200" s="8"/>
      <c r="L200" s="5"/>
      <c r="M200" s="10"/>
      <c r="N200" s="10"/>
    </row>
    <row r="201" spans="1:14" s="9" customFormat="1" ht="19.5" customHeight="1">
      <c r="A201" s="1"/>
      <c r="B201" s="54" t="s">
        <v>9</v>
      </c>
      <c r="C201" s="83" t="s">
        <v>444</v>
      </c>
      <c r="D201" s="23"/>
      <c r="E201" s="5"/>
      <c r="F201" s="5"/>
      <c r="G201" s="8"/>
      <c r="H201" s="8"/>
      <c r="I201" s="8"/>
      <c r="J201" s="8"/>
      <c r="L201" s="5"/>
      <c r="M201" s="10"/>
      <c r="N201" s="10"/>
    </row>
    <row r="202" spans="1:14" s="9" customFormat="1" ht="19.5" customHeight="1">
      <c r="A202" s="1"/>
      <c r="B202" s="22"/>
      <c r="C202" s="55" t="s">
        <v>488</v>
      </c>
      <c r="D202" s="25"/>
      <c r="E202" s="5"/>
      <c r="F202" s="5"/>
      <c r="G202" s="8"/>
      <c r="H202" s="8"/>
      <c r="I202" s="8"/>
      <c r="J202" s="8"/>
      <c r="L202" s="5"/>
      <c r="M202" s="10"/>
      <c r="N202" s="10"/>
    </row>
    <row r="203" spans="1:14" s="9" customFormat="1" ht="19.5" customHeight="1">
      <c r="A203" s="1"/>
      <c r="B203" s="22"/>
      <c r="C203" s="55" t="s">
        <v>130</v>
      </c>
      <c r="D203" s="25"/>
      <c r="E203" s="5"/>
      <c r="F203" s="5"/>
      <c r="G203" s="8"/>
      <c r="H203" s="8"/>
      <c r="I203" s="8"/>
      <c r="J203" s="8"/>
      <c r="L203" s="5"/>
      <c r="M203" s="10"/>
      <c r="N203" s="10"/>
    </row>
    <row r="204" spans="2:14" s="29" customFormat="1" ht="19.5" customHeight="1">
      <c r="B204" s="22"/>
      <c r="C204" s="22"/>
      <c r="D204" s="22"/>
      <c r="F204" s="22"/>
      <c r="H204" s="30"/>
      <c r="I204" s="30"/>
      <c r="J204" s="30"/>
      <c r="K204" s="26"/>
      <c r="L204" s="22"/>
      <c r="M204" s="155"/>
      <c r="N204" s="155"/>
    </row>
    <row r="205" spans="1:14" s="27" customFormat="1" ht="30" customHeight="1">
      <c r="A205" s="156" t="s">
        <v>0</v>
      </c>
      <c r="B205" s="156" t="s">
        <v>1</v>
      </c>
      <c r="C205" s="156" t="s">
        <v>6</v>
      </c>
      <c r="D205" s="156" t="s">
        <v>37</v>
      </c>
      <c r="E205" s="156" t="s">
        <v>12</v>
      </c>
      <c r="F205" s="156"/>
      <c r="G205" s="157" t="s">
        <v>14</v>
      </c>
      <c r="H205" s="157"/>
      <c r="I205" s="157"/>
      <c r="J205" s="157"/>
      <c r="K205" s="158" t="s">
        <v>778</v>
      </c>
      <c r="L205" s="156" t="s">
        <v>22</v>
      </c>
      <c r="M205" s="159" t="s">
        <v>777</v>
      </c>
      <c r="N205" s="159"/>
    </row>
    <row r="206" spans="1:14" s="36" customFormat="1" ht="30" customHeight="1">
      <c r="A206" s="156"/>
      <c r="B206" s="156"/>
      <c r="C206" s="156"/>
      <c r="D206" s="156"/>
      <c r="E206" s="134" t="s">
        <v>10</v>
      </c>
      <c r="F206" s="131" t="s">
        <v>11</v>
      </c>
      <c r="G206" s="131" t="s">
        <v>2</v>
      </c>
      <c r="H206" s="131" t="s">
        <v>3</v>
      </c>
      <c r="I206" s="131" t="s">
        <v>4</v>
      </c>
      <c r="J206" s="131" t="s">
        <v>5</v>
      </c>
      <c r="K206" s="158"/>
      <c r="L206" s="156"/>
      <c r="M206" s="133" t="s">
        <v>16</v>
      </c>
      <c r="N206" s="133" t="s">
        <v>17</v>
      </c>
    </row>
    <row r="207" spans="1:14" s="41" customFormat="1" ht="19.5" customHeight="1">
      <c r="A207" s="135"/>
      <c r="B207" s="135"/>
      <c r="C207" s="135"/>
      <c r="D207" s="135"/>
      <c r="E207" s="136">
        <f>SUM(E208:E247)</f>
        <v>657</v>
      </c>
      <c r="F207" s="131"/>
      <c r="G207" s="137">
        <f>SUM(G208:G247)</f>
        <v>185.25999999999996</v>
      </c>
      <c r="H207" s="137">
        <f>SUM(H208:H247)</f>
        <v>267.02</v>
      </c>
      <c r="I207" s="137">
        <f>SUM(I208:I247)</f>
        <v>0</v>
      </c>
      <c r="J207" s="137">
        <f>SUM(J208:J247)</f>
        <v>452.2800000000002</v>
      </c>
      <c r="K207" s="138"/>
      <c r="L207" s="135"/>
      <c r="M207" s="139"/>
      <c r="N207" s="139"/>
    </row>
    <row r="208" spans="1:14" s="9" customFormat="1" ht="36" customHeight="1">
      <c r="A208" s="130">
        <v>1</v>
      </c>
      <c r="B208" s="60" t="s">
        <v>189</v>
      </c>
      <c r="C208" s="60" t="s">
        <v>424</v>
      </c>
      <c r="D208" s="132" t="s">
        <v>452</v>
      </c>
      <c r="E208" s="140">
        <v>17</v>
      </c>
      <c r="F208" s="141" t="s">
        <v>20</v>
      </c>
      <c r="G208" s="142">
        <v>6.11</v>
      </c>
      <c r="H208" s="142">
        <v>11.04</v>
      </c>
      <c r="I208" s="142">
        <v>0</v>
      </c>
      <c r="J208" s="143">
        <f aca="true" t="shared" si="5" ref="J208:J247">G208+H208+I208</f>
        <v>17.15</v>
      </c>
      <c r="K208" s="144" t="s">
        <v>487</v>
      </c>
      <c r="L208" s="141" t="s">
        <v>24</v>
      </c>
      <c r="M208" s="145">
        <v>41275</v>
      </c>
      <c r="N208" s="145">
        <v>41639</v>
      </c>
    </row>
    <row r="209" spans="1:14" s="9" customFormat="1" ht="36" customHeight="1">
      <c r="A209" s="130">
        <v>2</v>
      </c>
      <c r="B209" s="60" t="s">
        <v>189</v>
      </c>
      <c r="C209" s="60" t="s">
        <v>425</v>
      </c>
      <c r="D209" s="132" t="s">
        <v>453</v>
      </c>
      <c r="E209" s="140">
        <v>27</v>
      </c>
      <c r="F209" s="141" t="s">
        <v>20</v>
      </c>
      <c r="G209" s="142">
        <v>4.9</v>
      </c>
      <c r="H209" s="142">
        <v>9.81</v>
      </c>
      <c r="I209" s="142">
        <v>0</v>
      </c>
      <c r="J209" s="143">
        <f t="shared" si="5"/>
        <v>14.71</v>
      </c>
      <c r="K209" s="144" t="s">
        <v>487</v>
      </c>
      <c r="L209" s="141" t="s">
        <v>24</v>
      </c>
      <c r="M209" s="145">
        <v>41275</v>
      </c>
      <c r="N209" s="145">
        <v>41639</v>
      </c>
    </row>
    <row r="210" spans="1:14" s="9" customFormat="1" ht="36" customHeight="1">
      <c r="A210" s="130">
        <v>3</v>
      </c>
      <c r="B210" s="60" t="s">
        <v>189</v>
      </c>
      <c r="C210" s="60" t="s">
        <v>426</v>
      </c>
      <c r="D210" s="132" t="s">
        <v>454</v>
      </c>
      <c r="E210" s="140">
        <v>11</v>
      </c>
      <c r="F210" s="141" t="s">
        <v>20</v>
      </c>
      <c r="G210" s="142">
        <v>5.82</v>
      </c>
      <c r="H210" s="142">
        <v>11.66</v>
      </c>
      <c r="I210" s="142">
        <v>0</v>
      </c>
      <c r="J210" s="143">
        <f t="shared" si="5"/>
        <v>17.48</v>
      </c>
      <c r="K210" s="144" t="s">
        <v>487</v>
      </c>
      <c r="L210" s="141" t="s">
        <v>24</v>
      </c>
      <c r="M210" s="145">
        <v>41275</v>
      </c>
      <c r="N210" s="145">
        <v>41639</v>
      </c>
    </row>
    <row r="211" spans="1:14" s="9" customFormat="1" ht="36" customHeight="1">
      <c r="A211" s="130">
        <v>4</v>
      </c>
      <c r="B211" s="60" t="s">
        <v>189</v>
      </c>
      <c r="C211" s="60" t="s">
        <v>427</v>
      </c>
      <c r="D211" s="132" t="s">
        <v>455</v>
      </c>
      <c r="E211" s="140">
        <v>22</v>
      </c>
      <c r="F211" s="141" t="s">
        <v>20</v>
      </c>
      <c r="G211" s="142">
        <v>1.63</v>
      </c>
      <c r="H211" s="142">
        <v>3.26</v>
      </c>
      <c r="I211" s="142">
        <v>0</v>
      </c>
      <c r="J211" s="143">
        <f t="shared" si="5"/>
        <v>4.89</v>
      </c>
      <c r="K211" s="144" t="s">
        <v>487</v>
      </c>
      <c r="L211" s="141" t="s">
        <v>24</v>
      </c>
      <c r="M211" s="145">
        <v>41275</v>
      </c>
      <c r="N211" s="145">
        <v>41639</v>
      </c>
    </row>
    <row r="212" spans="1:14" s="9" customFormat="1" ht="36" customHeight="1">
      <c r="A212" s="130">
        <v>5</v>
      </c>
      <c r="B212" s="60" t="s">
        <v>189</v>
      </c>
      <c r="C212" s="60" t="s">
        <v>428</v>
      </c>
      <c r="D212" s="132" t="s">
        <v>456</v>
      </c>
      <c r="E212" s="140">
        <v>16.5</v>
      </c>
      <c r="F212" s="141" t="s">
        <v>20</v>
      </c>
      <c r="G212" s="142">
        <v>2.74</v>
      </c>
      <c r="H212" s="142">
        <v>5.49</v>
      </c>
      <c r="I212" s="142">
        <v>0</v>
      </c>
      <c r="J212" s="143">
        <f t="shared" si="5"/>
        <v>8.23</v>
      </c>
      <c r="K212" s="144" t="s">
        <v>487</v>
      </c>
      <c r="L212" s="141" t="s">
        <v>24</v>
      </c>
      <c r="M212" s="145">
        <v>41275</v>
      </c>
      <c r="N212" s="145">
        <v>41639</v>
      </c>
    </row>
    <row r="213" spans="1:14" s="9" customFormat="1" ht="36" customHeight="1">
      <c r="A213" s="130">
        <v>6</v>
      </c>
      <c r="B213" s="60" t="s">
        <v>429</v>
      </c>
      <c r="C213" s="60" t="s">
        <v>430</v>
      </c>
      <c r="D213" s="132" t="s">
        <v>457</v>
      </c>
      <c r="E213" s="140">
        <v>39</v>
      </c>
      <c r="F213" s="141" t="s">
        <v>20</v>
      </c>
      <c r="G213" s="142">
        <v>13.57</v>
      </c>
      <c r="H213" s="142">
        <v>27.2</v>
      </c>
      <c r="I213" s="142">
        <v>0</v>
      </c>
      <c r="J213" s="143">
        <f t="shared" si="5"/>
        <v>40.769999999999996</v>
      </c>
      <c r="K213" s="144" t="s">
        <v>487</v>
      </c>
      <c r="L213" s="141" t="s">
        <v>24</v>
      </c>
      <c r="M213" s="145">
        <v>41275</v>
      </c>
      <c r="N213" s="145">
        <v>41639</v>
      </c>
    </row>
    <row r="214" spans="1:14" s="9" customFormat="1" ht="36" customHeight="1">
      <c r="A214" s="130">
        <v>7</v>
      </c>
      <c r="B214" s="60" t="s">
        <v>42</v>
      </c>
      <c r="C214" s="60" t="s">
        <v>431</v>
      </c>
      <c r="D214" s="132" t="s">
        <v>458</v>
      </c>
      <c r="E214" s="140">
        <v>11</v>
      </c>
      <c r="F214" s="141" t="s">
        <v>21</v>
      </c>
      <c r="G214" s="142">
        <v>0.11</v>
      </c>
      <c r="H214" s="142">
        <v>0</v>
      </c>
      <c r="I214" s="142">
        <v>0</v>
      </c>
      <c r="J214" s="143">
        <f t="shared" si="5"/>
        <v>0.11</v>
      </c>
      <c r="K214" s="144" t="s">
        <v>487</v>
      </c>
      <c r="L214" s="141" t="s">
        <v>24</v>
      </c>
      <c r="M214" s="145">
        <v>41275</v>
      </c>
      <c r="N214" s="145">
        <v>41639</v>
      </c>
    </row>
    <row r="215" spans="1:14" s="9" customFormat="1" ht="36" customHeight="1">
      <c r="A215" s="130">
        <v>8</v>
      </c>
      <c r="B215" s="60" t="s">
        <v>42</v>
      </c>
      <c r="C215" s="60" t="s">
        <v>432</v>
      </c>
      <c r="D215" s="132" t="s">
        <v>459</v>
      </c>
      <c r="E215" s="140">
        <v>12.5</v>
      </c>
      <c r="F215" s="141" t="s">
        <v>21</v>
      </c>
      <c r="G215" s="142">
        <v>0.92</v>
      </c>
      <c r="H215" s="142">
        <v>0</v>
      </c>
      <c r="I215" s="142">
        <v>0</v>
      </c>
      <c r="J215" s="143">
        <f t="shared" si="5"/>
        <v>0.92</v>
      </c>
      <c r="K215" s="144" t="s">
        <v>487</v>
      </c>
      <c r="L215" s="141" t="s">
        <v>24</v>
      </c>
      <c r="M215" s="145">
        <v>41275</v>
      </c>
      <c r="N215" s="145">
        <v>41639</v>
      </c>
    </row>
    <row r="216" spans="1:14" s="9" customFormat="1" ht="36" customHeight="1">
      <c r="A216" s="130">
        <v>9</v>
      </c>
      <c r="B216" s="60" t="s">
        <v>42</v>
      </c>
      <c r="C216" s="60" t="s">
        <v>433</v>
      </c>
      <c r="D216" s="132" t="s">
        <v>460</v>
      </c>
      <c r="E216" s="140">
        <v>3</v>
      </c>
      <c r="F216" s="141" t="s">
        <v>21</v>
      </c>
      <c r="G216" s="142">
        <v>0.31</v>
      </c>
      <c r="H216" s="142">
        <v>0</v>
      </c>
      <c r="I216" s="142">
        <v>0</v>
      </c>
      <c r="J216" s="143">
        <f t="shared" si="5"/>
        <v>0.31</v>
      </c>
      <c r="K216" s="144" t="s">
        <v>487</v>
      </c>
      <c r="L216" s="141" t="s">
        <v>24</v>
      </c>
      <c r="M216" s="145">
        <v>41275</v>
      </c>
      <c r="N216" s="145">
        <v>41639</v>
      </c>
    </row>
    <row r="217" spans="1:14" s="9" customFormat="1" ht="36" customHeight="1">
      <c r="A217" s="130">
        <v>10</v>
      </c>
      <c r="B217" s="60" t="s">
        <v>434</v>
      </c>
      <c r="C217" s="60" t="s">
        <v>435</v>
      </c>
      <c r="D217" s="132" t="s">
        <v>461</v>
      </c>
      <c r="E217" s="140">
        <v>12.5</v>
      </c>
      <c r="F217" s="141" t="s">
        <v>25</v>
      </c>
      <c r="G217" s="142">
        <v>0.8</v>
      </c>
      <c r="H217" s="142">
        <v>0</v>
      </c>
      <c r="I217" s="142">
        <v>0</v>
      </c>
      <c r="J217" s="143">
        <f t="shared" si="5"/>
        <v>0.8</v>
      </c>
      <c r="K217" s="144" t="s">
        <v>487</v>
      </c>
      <c r="L217" s="141" t="s">
        <v>24</v>
      </c>
      <c r="M217" s="145">
        <v>41275</v>
      </c>
      <c r="N217" s="145">
        <v>41639</v>
      </c>
    </row>
    <row r="218" spans="1:14" s="9" customFormat="1" ht="36" customHeight="1">
      <c r="A218" s="130">
        <v>11</v>
      </c>
      <c r="B218" s="60" t="s">
        <v>434</v>
      </c>
      <c r="C218" s="60" t="s">
        <v>436</v>
      </c>
      <c r="D218" s="132" t="s">
        <v>462</v>
      </c>
      <c r="E218" s="140">
        <v>12.5</v>
      </c>
      <c r="F218" s="141" t="s">
        <v>21</v>
      </c>
      <c r="G218" s="142">
        <v>1.59</v>
      </c>
      <c r="H218" s="142">
        <v>0</v>
      </c>
      <c r="I218" s="142">
        <v>0</v>
      </c>
      <c r="J218" s="143">
        <f t="shared" si="5"/>
        <v>1.59</v>
      </c>
      <c r="K218" s="144" t="s">
        <v>487</v>
      </c>
      <c r="L218" s="141" t="s">
        <v>24</v>
      </c>
      <c r="M218" s="145">
        <v>41275</v>
      </c>
      <c r="N218" s="145">
        <v>41639</v>
      </c>
    </row>
    <row r="219" spans="1:14" s="9" customFormat="1" ht="36" customHeight="1">
      <c r="A219" s="130">
        <v>12</v>
      </c>
      <c r="B219" s="60" t="s">
        <v>32</v>
      </c>
      <c r="C219" s="60" t="s">
        <v>430</v>
      </c>
      <c r="D219" s="132" t="s">
        <v>463</v>
      </c>
      <c r="E219" s="140">
        <v>11</v>
      </c>
      <c r="F219" s="141" t="s">
        <v>20</v>
      </c>
      <c r="G219" s="142">
        <v>2.08</v>
      </c>
      <c r="H219" s="142">
        <v>1.27</v>
      </c>
      <c r="I219" s="142">
        <v>0</v>
      </c>
      <c r="J219" s="143">
        <f t="shared" si="5"/>
        <v>3.35</v>
      </c>
      <c r="K219" s="144" t="s">
        <v>487</v>
      </c>
      <c r="L219" s="141" t="s">
        <v>24</v>
      </c>
      <c r="M219" s="145">
        <v>41275</v>
      </c>
      <c r="N219" s="145">
        <v>41639</v>
      </c>
    </row>
    <row r="220" spans="1:14" s="9" customFormat="1" ht="36" customHeight="1">
      <c r="A220" s="130">
        <v>13</v>
      </c>
      <c r="B220" s="60" t="s">
        <v>32</v>
      </c>
      <c r="C220" s="60" t="s">
        <v>425</v>
      </c>
      <c r="D220" s="132" t="s">
        <v>464</v>
      </c>
      <c r="E220" s="140">
        <v>16.5</v>
      </c>
      <c r="F220" s="141" t="s">
        <v>20</v>
      </c>
      <c r="G220" s="142">
        <v>1.26</v>
      </c>
      <c r="H220" s="142">
        <v>3.83</v>
      </c>
      <c r="I220" s="142">
        <v>0</v>
      </c>
      <c r="J220" s="143">
        <f t="shared" si="5"/>
        <v>5.09</v>
      </c>
      <c r="K220" s="144" t="s">
        <v>487</v>
      </c>
      <c r="L220" s="141" t="s">
        <v>24</v>
      </c>
      <c r="M220" s="145">
        <v>41275</v>
      </c>
      <c r="N220" s="145">
        <v>41639</v>
      </c>
    </row>
    <row r="221" spans="1:14" s="9" customFormat="1" ht="36" customHeight="1">
      <c r="A221" s="130">
        <v>14</v>
      </c>
      <c r="B221" s="60" t="s">
        <v>310</v>
      </c>
      <c r="C221" s="60" t="s">
        <v>437</v>
      </c>
      <c r="D221" s="132" t="s">
        <v>465</v>
      </c>
      <c r="E221" s="140">
        <v>12.5</v>
      </c>
      <c r="F221" s="141" t="s">
        <v>21</v>
      </c>
      <c r="G221" s="142">
        <v>0.18</v>
      </c>
      <c r="H221" s="142">
        <v>0</v>
      </c>
      <c r="I221" s="142">
        <v>0</v>
      </c>
      <c r="J221" s="143">
        <f t="shared" si="5"/>
        <v>0.18</v>
      </c>
      <c r="K221" s="144" t="s">
        <v>487</v>
      </c>
      <c r="L221" s="141" t="s">
        <v>24</v>
      </c>
      <c r="M221" s="145">
        <v>41275</v>
      </c>
      <c r="N221" s="145">
        <v>41639</v>
      </c>
    </row>
    <row r="222" spans="1:14" s="9" customFormat="1" ht="36" customHeight="1">
      <c r="A222" s="130">
        <v>15</v>
      </c>
      <c r="B222" s="60" t="s">
        <v>310</v>
      </c>
      <c r="C222" s="60" t="s">
        <v>430</v>
      </c>
      <c r="D222" s="132" t="s">
        <v>466</v>
      </c>
      <c r="E222" s="140">
        <v>12.5</v>
      </c>
      <c r="F222" s="141" t="s">
        <v>21</v>
      </c>
      <c r="G222" s="142">
        <v>0.03</v>
      </c>
      <c r="H222" s="142">
        <v>0</v>
      </c>
      <c r="I222" s="142">
        <v>0</v>
      </c>
      <c r="J222" s="143">
        <f t="shared" si="5"/>
        <v>0.03</v>
      </c>
      <c r="K222" s="144" t="s">
        <v>487</v>
      </c>
      <c r="L222" s="141" t="s">
        <v>24</v>
      </c>
      <c r="M222" s="145">
        <v>41275</v>
      </c>
      <c r="N222" s="145">
        <v>41639</v>
      </c>
    </row>
    <row r="223" spans="1:14" s="9" customFormat="1" ht="36" customHeight="1">
      <c r="A223" s="130">
        <v>16</v>
      </c>
      <c r="B223" s="60" t="s">
        <v>438</v>
      </c>
      <c r="C223" s="60" t="s">
        <v>431</v>
      </c>
      <c r="D223" s="132" t="s">
        <v>467</v>
      </c>
      <c r="E223" s="140">
        <v>32.5</v>
      </c>
      <c r="F223" s="141" t="s">
        <v>21</v>
      </c>
      <c r="G223" s="142">
        <v>16.21</v>
      </c>
      <c r="H223" s="142">
        <v>0</v>
      </c>
      <c r="I223" s="142">
        <v>0</v>
      </c>
      <c r="J223" s="143">
        <f t="shared" si="5"/>
        <v>16.21</v>
      </c>
      <c r="K223" s="144" t="s">
        <v>487</v>
      </c>
      <c r="L223" s="141" t="s">
        <v>24</v>
      </c>
      <c r="M223" s="145">
        <v>41275</v>
      </c>
      <c r="N223" s="145">
        <v>41639</v>
      </c>
    </row>
    <row r="224" spans="1:14" s="9" customFormat="1" ht="36" customHeight="1">
      <c r="A224" s="130">
        <v>17</v>
      </c>
      <c r="B224" s="60" t="s">
        <v>52</v>
      </c>
      <c r="C224" s="60" t="s">
        <v>430</v>
      </c>
      <c r="D224" s="132" t="s">
        <v>468</v>
      </c>
      <c r="E224" s="140">
        <v>40</v>
      </c>
      <c r="F224" s="141" t="s">
        <v>20</v>
      </c>
      <c r="G224" s="142">
        <v>12.84</v>
      </c>
      <c r="H224" s="142">
        <v>25.73</v>
      </c>
      <c r="I224" s="142">
        <v>0</v>
      </c>
      <c r="J224" s="143">
        <f t="shared" si="5"/>
        <v>38.57</v>
      </c>
      <c r="K224" s="144" t="s">
        <v>487</v>
      </c>
      <c r="L224" s="141" t="s">
        <v>24</v>
      </c>
      <c r="M224" s="145">
        <v>41275</v>
      </c>
      <c r="N224" s="145">
        <v>41639</v>
      </c>
    </row>
    <row r="225" spans="1:14" s="9" customFormat="1" ht="36" customHeight="1">
      <c r="A225" s="130">
        <v>18</v>
      </c>
      <c r="B225" s="60" t="s">
        <v>439</v>
      </c>
      <c r="C225" s="60" t="s">
        <v>440</v>
      </c>
      <c r="D225" s="132" t="s">
        <v>469</v>
      </c>
      <c r="E225" s="140">
        <v>16.5</v>
      </c>
      <c r="F225" s="141" t="s">
        <v>21</v>
      </c>
      <c r="G225" s="142">
        <v>0.02</v>
      </c>
      <c r="H225" s="142">
        <v>0</v>
      </c>
      <c r="I225" s="142">
        <v>0</v>
      </c>
      <c r="J225" s="143">
        <f t="shared" si="5"/>
        <v>0.02</v>
      </c>
      <c r="K225" s="144" t="s">
        <v>487</v>
      </c>
      <c r="L225" s="141" t="s">
        <v>24</v>
      </c>
      <c r="M225" s="145">
        <v>41275</v>
      </c>
      <c r="N225" s="145">
        <v>41639</v>
      </c>
    </row>
    <row r="226" spans="1:14" s="9" customFormat="1" ht="36" customHeight="1">
      <c r="A226" s="130">
        <v>19</v>
      </c>
      <c r="B226" s="60" t="s">
        <v>441</v>
      </c>
      <c r="C226" s="60" t="s">
        <v>431</v>
      </c>
      <c r="D226" s="132" t="s">
        <v>470</v>
      </c>
      <c r="E226" s="140">
        <v>6</v>
      </c>
      <c r="F226" s="141" t="s">
        <v>20</v>
      </c>
      <c r="G226" s="142">
        <v>0.06</v>
      </c>
      <c r="H226" s="142">
        <v>0.17</v>
      </c>
      <c r="I226" s="142">
        <v>0</v>
      </c>
      <c r="J226" s="143">
        <f t="shared" si="5"/>
        <v>0.23</v>
      </c>
      <c r="K226" s="144" t="s">
        <v>487</v>
      </c>
      <c r="L226" s="141" t="s">
        <v>24</v>
      </c>
      <c r="M226" s="145">
        <v>41275</v>
      </c>
      <c r="N226" s="145">
        <v>41639</v>
      </c>
    </row>
    <row r="227" spans="1:14" s="9" customFormat="1" ht="36" customHeight="1">
      <c r="A227" s="130">
        <v>20</v>
      </c>
      <c r="B227" s="60" t="s">
        <v>442</v>
      </c>
      <c r="C227" s="60" t="s">
        <v>425</v>
      </c>
      <c r="D227" s="132" t="s">
        <v>471</v>
      </c>
      <c r="E227" s="140">
        <v>20.5</v>
      </c>
      <c r="F227" s="141" t="s">
        <v>20</v>
      </c>
      <c r="G227" s="142">
        <v>1.16</v>
      </c>
      <c r="H227" s="142">
        <v>3.16</v>
      </c>
      <c r="I227" s="142">
        <v>0</v>
      </c>
      <c r="J227" s="143">
        <f t="shared" si="5"/>
        <v>4.32</v>
      </c>
      <c r="K227" s="144" t="s">
        <v>487</v>
      </c>
      <c r="L227" s="141" t="s">
        <v>24</v>
      </c>
      <c r="M227" s="145">
        <v>41275</v>
      </c>
      <c r="N227" s="145">
        <v>41639</v>
      </c>
    </row>
    <row r="228" spans="1:14" s="9" customFormat="1" ht="36" customHeight="1">
      <c r="A228" s="130">
        <v>21</v>
      </c>
      <c r="B228" s="60" t="s">
        <v>31</v>
      </c>
      <c r="C228" s="60" t="s">
        <v>425</v>
      </c>
      <c r="D228" s="132" t="s">
        <v>472</v>
      </c>
      <c r="E228" s="140">
        <v>3</v>
      </c>
      <c r="F228" s="141" t="s">
        <v>25</v>
      </c>
      <c r="G228" s="142">
        <v>0.47</v>
      </c>
      <c r="H228" s="142">
        <v>0</v>
      </c>
      <c r="I228" s="142">
        <v>0</v>
      </c>
      <c r="J228" s="143">
        <f t="shared" si="5"/>
        <v>0.47</v>
      </c>
      <c r="K228" s="144" t="s">
        <v>487</v>
      </c>
      <c r="L228" s="141" t="s">
        <v>24</v>
      </c>
      <c r="M228" s="145">
        <v>41275</v>
      </c>
      <c r="N228" s="145">
        <v>41639</v>
      </c>
    </row>
    <row r="229" spans="1:14" s="9" customFormat="1" ht="36" customHeight="1">
      <c r="A229" s="130">
        <v>22</v>
      </c>
      <c r="B229" s="60" t="s">
        <v>42</v>
      </c>
      <c r="C229" s="60" t="s">
        <v>443</v>
      </c>
      <c r="D229" s="132" t="s">
        <v>473</v>
      </c>
      <c r="E229" s="140">
        <v>12.5</v>
      </c>
      <c r="F229" s="141" t="s">
        <v>20</v>
      </c>
      <c r="G229" s="142">
        <v>1.21</v>
      </c>
      <c r="H229" s="142">
        <v>3.97</v>
      </c>
      <c r="I229" s="142">
        <v>0</v>
      </c>
      <c r="J229" s="143">
        <f t="shared" si="5"/>
        <v>5.18</v>
      </c>
      <c r="K229" s="144" t="s">
        <v>487</v>
      </c>
      <c r="L229" s="141" t="s">
        <v>24</v>
      </c>
      <c r="M229" s="145">
        <v>41275</v>
      </c>
      <c r="N229" s="145">
        <v>41639</v>
      </c>
    </row>
    <row r="230" spans="1:14" s="9" customFormat="1" ht="36" customHeight="1">
      <c r="A230" s="130">
        <v>23</v>
      </c>
      <c r="B230" s="60" t="s">
        <v>444</v>
      </c>
      <c r="C230" s="60" t="s">
        <v>445</v>
      </c>
      <c r="D230" s="132" t="s">
        <v>474</v>
      </c>
      <c r="E230" s="140">
        <v>14</v>
      </c>
      <c r="F230" s="141" t="s">
        <v>21</v>
      </c>
      <c r="G230" s="142">
        <v>30.34</v>
      </c>
      <c r="H230" s="142">
        <v>0</v>
      </c>
      <c r="I230" s="142">
        <v>0</v>
      </c>
      <c r="J230" s="143">
        <f t="shared" si="5"/>
        <v>30.34</v>
      </c>
      <c r="K230" s="144" t="s">
        <v>487</v>
      </c>
      <c r="L230" s="141" t="s">
        <v>24</v>
      </c>
      <c r="M230" s="145">
        <v>41275</v>
      </c>
      <c r="N230" s="145">
        <v>41639</v>
      </c>
    </row>
    <row r="231" spans="1:14" s="9" customFormat="1" ht="36" customHeight="1">
      <c r="A231" s="130">
        <v>24</v>
      </c>
      <c r="B231" s="60" t="s">
        <v>45</v>
      </c>
      <c r="C231" s="60" t="s">
        <v>446</v>
      </c>
      <c r="D231" s="132" t="s">
        <v>475</v>
      </c>
      <c r="E231" s="140">
        <v>11</v>
      </c>
      <c r="F231" s="141" t="s">
        <v>21</v>
      </c>
      <c r="G231" s="142">
        <v>0.82</v>
      </c>
      <c r="H231" s="142">
        <v>0</v>
      </c>
      <c r="I231" s="142">
        <v>0</v>
      </c>
      <c r="J231" s="143">
        <f t="shared" si="5"/>
        <v>0.82</v>
      </c>
      <c r="K231" s="144" t="s">
        <v>487</v>
      </c>
      <c r="L231" s="141" t="s">
        <v>24</v>
      </c>
      <c r="M231" s="145">
        <v>41275</v>
      </c>
      <c r="N231" s="145">
        <v>41639</v>
      </c>
    </row>
    <row r="232" spans="1:14" s="9" customFormat="1" ht="36" customHeight="1">
      <c r="A232" s="130">
        <v>25</v>
      </c>
      <c r="B232" s="60" t="s">
        <v>28</v>
      </c>
      <c r="C232" s="60" t="s">
        <v>447</v>
      </c>
      <c r="D232" s="132" t="s">
        <v>476</v>
      </c>
      <c r="E232" s="140">
        <v>34</v>
      </c>
      <c r="F232" s="141" t="s">
        <v>20</v>
      </c>
      <c r="G232" s="142">
        <v>11.85</v>
      </c>
      <c r="H232" s="142">
        <v>25.54</v>
      </c>
      <c r="I232" s="142">
        <v>0</v>
      </c>
      <c r="J232" s="143">
        <f t="shared" si="5"/>
        <v>37.39</v>
      </c>
      <c r="K232" s="144" t="s">
        <v>487</v>
      </c>
      <c r="L232" s="141" t="s">
        <v>24</v>
      </c>
      <c r="M232" s="145">
        <v>41275</v>
      </c>
      <c r="N232" s="145">
        <v>41639</v>
      </c>
    </row>
    <row r="233" spans="1:14" s="9" customFormat="1" ht="36" customHeight="1">
      <c r="A233" s="130">
        <v>26</v>
      </c>
      <c r="B233" s="60" t="s">
        <v>28</v>
      </c>
      <c r="C233" s="60" t="s">
        <v>430</v>
      </c>
      <c r="D233" s="132" t="s">
        <v>477</v>
      </c>
      <c r="E233" s="140">
        <v>27</v>
      </c>
      <c r="F233" s="141" t="s">
        <v>20</v>
      </c>
      <c r="G233" s="142">
        <v>17.58</v>
      </c>
      <c r="H233" s="142">
        <v>38.45</v>
      </c>
      <c r="I233" s="142">
        <v>0</v>
      </c>
      <c r="J233" s="143">
        <f t="shared" si="5"/>
        <v>56.03</v>
      </c>
      <c r="K233" s="144" t="s">
        <v>487</v>
      </c>
      <c r="L233" s="141" t="s">
        <v>24</v>
      </c>
      <c r="M233" s="145">
        <v>41275</v>
      </c>
      <c r="N233" s="145">
        <v>41639</v>
      </c>
    </row>
    <row r="234" spans="1:14" s="9" customFormat="1" ht="36" customHeight="1">
      <c r="A234" s="130">
        <v>27</v>
      </c>
      <c r="B234" s="60" t="s">
        <v>28</v>
      </c>
      <c r="C234" s="60" t="s">
        <v>448</v>
      </c>
      <c r="D234" s="132" t="s">
        <v>478</v>
      </c>
      <c r="E234" s="140">
        <v>40.5</v>
      </c>
      <c r="F234" s="141" t="s">
        <v>18</v>
      </c>
      <c r="G234" s="142">
        <v>25.9</v>
      </c>
      <c r="H234" s="142">
        <v>55.11</v>
      </c>
      <c r="I234" s="142">
        <v>0</v>
      </c>
      <c r="J234" s="143">
        <f t="shared" si="5"/>
        <v>81.00999999999999</v>
      </c>
      <c r="K234" s="144" t="s">
        <v>487</v>
      </c>
      <c r="L234" s="141" t="s">
        <v>24</v>
      </c>
      <c r="M234" s="145">
        <v>41275</v>
      </c>
      <c r="N234" s="145">
        <v>41639</v>
      </c>
    </row>
    <row r="235" spans="1:14" s="9" customFormat="1" ht="36" customHeight="1">
      <c r="A235" s="130">
        <v>28</v>
      </c>
      <c r="B235" s="60" t="s">
        <v>28</v>
      </c>
      <c r="C235" s="60" t="s">
        <v>425</v>
      </c>
      <c r="D235" s="132" t="s">
        <v>479</v>
      </c>
      <c r="E235" s="140">
        <v>27</v>
      </c>
      <c r="F235" s="141" t="s">
        <v>20</v>
      </c>
      <c r="G235" s="142">
        <v>13.94</v>
      </c>
      <c r="H235" s="142">
        <v>37.73</v>
      </c>
      <c r="I235" s="142">
        <v>0</v>
      </c>
      <c r="J235" s="143">
        <f t="shared" si="5"/>
        <v>51.669999999999995</v>
      </c>
      <c r="K235" s="144" t="s">
        <v>487</v>
      </c>
      <c r="L235" s="141" t="s">
        <v>24</v>
      </c>
      <c r="M235" s="145">
        <v>41275</v>
      </c>
      <c r="N235" s="145">
        <v>41639</v>
      </c>
    </row>
    <row r="236" spans="1:14" s="9" customFormat="1" ht="36" customHeight="1">
      <c r="A236" s="130">
        <v>29</v>
      </c>
      <c r="B236" s="60" t="s">
        <v>29</v>
      </c>
      <c r="C236" s="60" t="s">
        <v>446</v>
      </c>
      <c r="D236" s="132" t="s">
        <v>480</v>
      </c>
      <c r="E236" s="140">
        <v>22</v>
      </c>
      <c r="F236" s="141" t="s">
        <v>20</v>
      </c>
      <c r="G236" s="142">
        <v>0.56</v>
      </c>
      <c r="H236" s="142">
        <v>1.42</v>
      </c>
      <c r="I236" s="142">
        <v>0</v>
      </c>
      <c r="J236" s="143">
        <f t="shared" si="5"/>
        <v>1.98</v>
      </c>
      <c r="K236" s="144" t="s">
        <v>487</v>
      </c>
      <c r="L236" s="141" t="s">
        <v>24</v>
      </c>
      <c r="M236" s="145">
        <v>41275</v>
      </c>
      <c r="N236" s="145">
        <v>41639</v>
      </c>
    </row>
    <row r="237" spans="1:14" s="9" customFormat="1" ht="36" customHeight="1">
      <c r="A237" s="130">
        <v>30</v>
      </c>
      <c r="B237" s="60" t="s">
        <v>29</v>
      </c>
      <c r="C237" s="60" t="s">
        <v>435</v>
      </c>
      <c r="D237" s="132" t="s">
        <v>481</v>
      </c>
      <c r="E237" s="140">
        <v>11</v>
      </c>
      <c r="F237" s="141" t="s">
        <v>20</v>
      </c>
      <c r="G237" s="142">
        <v>0.14</v>
      </c>
      <c r="H237" s="142">
        <v>0.65</v>
      </c>
      <c r="I237" s="142">
        <v>0</v>
      </c>
      <c r="J237" s="143">
        <f t="shared" si="5"/>
        <v>0.79</v>
      </c>
      <c r="K237" s="144" t="s">
        <v>487</v>
      </c>
      <c r="L237" s="141" t="s">
        <v>24</v>
      </c>
      <c r="M237" s="145">
        <v>41275</v>
      </c>
      <c r="N237" s="145">
        <v>41639</v>
      </c>
    </row>
    <row r="238" spans="1:14" s="9" customFormat="1" ht="36" customHeight="1">
      <c r="A238" s="130">
        <v>31</v>
      </c>
      <c r="B238" s="60" t="s">
        <v>29</v>
      </c>
      <c r="C238" s="60" t="s">
        <v>435</v>
      </c>
      <c r="D238" s="132" t="s">
        <v>482</v>
      </c>
      <c r="E238" s="140">
        <v>17</v>
      </c>
      <c r="F238" s="141" t="s">
        <v>20</v>
      </c>
      <c r="G238" s="142">
        <v>0.57</v>
      </c>
      <c r="H238" s="142">
        <v>1.53</v>
      </c>
      <c r="I238" s="142">
        <v>0</v>
      </c>
      <c r="J238" s="143">
        <f t="shared" si="5"/>
        <v>2.1</v>
      </c>
      <c r="K238" s="144" t="s">
        <v>487</v>
      </c>
      <c r="L238" s="141" t="s">
        <v>24</v>
      </c>
      <c r="M238" s="145">
        <v>41275</v>
      </c>
      <c r="N238" s="145">
        <v>41639</v>
      </c>
    </row>
    <row r="239" spans="1:14" s="9" customFormat="1" ht="36" customHeight="1">
      <c r="A239" s="130">
        <v>32</v>
      </c>
      <c r="B239" s="60" t="s">
        <v>29</v>
      </c>
      <c r="C239" s="60" t="s">
        <v>449</v>
      </c>
      <c r="D239" s="132" t="s">
        <v>483</v>
      </c>
      <c r="E239" s="140">
        <v>7</v>
      </c>
      <c r="F239" s="141" t="s">
        <v>21</v>
      </c>
      <c r="G239" s="142">
        <v>2.1</v>
      </c>
      <c r="H239" s="142">
        <v>0</v>
      </c>
      <c r="I239" s="142">
        <v>0</v>
      </c>
      <c r="J239" s="143">
        <f t="shared" si="5"/>
        <v>2.1</v>
      </c>
      <c r="K239" s="144" t="s">
        <v>487</v>
      </c>
      <c r="L239" s="141" t="s">
        <v>24</v>
      </c>
      <c r="M239" s="145">
        <v>41275</v>
      </c>
      <c r="N239" s="145">
        <v>41639</v>
      </c>
    </row>
    <row r="240" spans="1:14" s="9" customFormat="1" ht="36" customHeight="1">
      <c r="A240" s="130">
        <v>33</v>
      </c>
      <c r="B240" s="60" t="s">
        <v>29</v>
      </c>
      <c r="C240" s="60" t="s">
        <v>449</v>
      </c>
      <c r="D240" s="132" t="s">
        <v>484</v>
      </c>
      <c r="E240" s="140">
        <v>7</v>
      </c>
      <c r="F240" s="141" t="s">
        <v>21</v>
      </c>
      <c r="G240" s="142">
        <v>2.12</v>
      </c>
      <c r="H240" s="142">
        <v>0</v>
      </c>
      <c r="I240" s="142">
        <v>0</v>
      </c>
      <c r="J240" s="143">
        <f t="shared" si="5"/>
        <v>2.12</v>
      </c>
      <c r="K240" s="144" t="s">
        <v>487</v>
      </c>
      <c r="L240" s="141" t="s">
        <v>24</v>
      </c>
      <c r="M240" s="145">
        <v>41275</v>
      </c>
      <c r="N240" s="145">
        <v>41639</v>
      </c>
    </row>
    <row r="241" spans="1:14" s="9" customFormat="1" ht="36" customHeight="1">
      <c r="A241" s="130">
        <v>34</v>
      </c>
      <c r="B241" s="60" t="s">
        <v>29</v>
      </c>
      <c r="C241" s="60" t="s">
        <v>436</v>
      </c>
      <c r="D241" s="132" t="s">
        <v>485</v>
      </c>
      <c r="E241" s="140">
        <v>6</v>
      </c>
      <c r="F241" s="141" t="s">
        <v>21</v>
      </c>
      <c r="G241" s="142">
        <v>0.22</v>
      </c>
      <c r="H241" s="142">
        <v>0</v>
      </c>
      <c r="I241" s="142">
        <v>0</v>
      </c>
      <c r="J241" s="143">
        <f t="shared" si="5"/>
        <v>0.22</v>
      </c>
      <c r="K241" s="144" t="s">
        <v>487</v>
      </c>
      <c r="L241" s="141" t="s">
        <v>24</v>
      </c>
      <c r="M241" s="145">
        <v>41275</v>
      </c>
      <c r="N241" s="145">
        <v>41639</v>
      </c>
    </row>
    <row r="242" spans="1:14" s="9" customFormat="1" ht="36" customHeight="1">
      <c r="A242" s="130">
        <v>35</v>
      </c>
      <c r="B242" s="60" t="s">
        <v>29</v>
      </c>
      <c r="C242" s="60" t="s">
        <v>450</v>
      </c>
      <c r="D242" s="132" t="s">
        <v>486</v>
      </c>
      <c r="E242" s="140">
        <v>25.5</v>
      </c>
      <c r="F242" s="141" t="s">
        <v>21</v>
      </c>
      <c r="G242" s="142">
        <v>2</v>
      </c>
      <c r="H242" s="142">
        <v>0</v>
      </c>
      <c r="I242" s="142">
        <v>0</v>
      </c>
      <c r="J242" s="143">
        <f t="shared" si="5"/>
        <v>2</v>
      </c>
      <c r="K242" s="144" t="s">
        <v>487</v>
      </c>
      <c r="L242" s="141" t="s">
        <v>24</v>
      </c>
      <c r="M242" s="145">
        <v>41275</v>
      </c>
      <c r="N242" s="145">
        <v>41639</v>
      </c>
    </row>
    <row r="243" spans="1:14" s="9" customFormat="1" ht="36" customHeight="1">
      <c r="A243" s="130">
        <v>36</v>
      </c>
      <c r="B243" s="60" t="s">
        <v>451</v>
      </c>
      <c r="C243" s="60" t="s">
        <v>490</v>
      </c>
      <c r="D243" s="132" t="s">
        <v>489</v>
      </c>
      <c r="E243" s="140">
        <v>10.5</v>
      </c>
      <c r="F243" s="141" t="s">
        <v>21</v>
      </c>
      <c r="G243" s="142">
        <v>0.1</v>
      </c>
      <c r="H243" s="142">
        <v>0</v>
      </c>
      <c r="I243" s="142">
        <v>0</v>
      </c>
      <c r="J243" s="143">
        <f t="shared" si="5"/>
        <v>0.1</v>
      </c>
      <c r="K243" s="144" t="s">
        <v>487</v>
      </c>
      <c r="L243" s="141" t="s">
        <v>24</v>
      </c>
      <c r="M243" s="145">
        <v>41275</v>
      </c>
      <c r="N243" s="145">
        <v>41639</v>
      </c>
    </row>
    <row r="244" spans="1:14" s="9" customFormat="1" ht="36" customHeight="1">
      <c r="A244" s="130">
        <v>37</v>
      </c>
      <c r="B244" s="60" t="s">
        <v>767</v>
      </c>
      <c r="C244" s="60" t="s">
        <v>770</v>
      </c>
      <c r="D244" s="132" t="s">
        <v>771</v>
      </c>
      <c r="E244" s="140">
        <v>12.5</v>
      </c>
      <c r="F244" s="141" t="s">
        <v>21</v>
      </c>
      <c r="G244" s="142">
        <v>1</v>
      </c>
      <c r="H244" s="142">
        <v>0</v>
      </c>
      <c r="I244" s="142">
        <v>0</v>
      </c>
      <c r="J244" s="143">
        <f t="shared" si="5"/>
        <v>1</v>
      </c>
      <c r="K244" s="144" t="s">
        <v>487</v>
      </c>
      <c r="L244" s="146" t="s">
        <v>23</v>
      </c>
      <c r="M244" s="145">
        <v>41275</v>
      </c>
      <c r="N244" s="145">
        <v>41639</v>
      </c>
    </row>
    <row r="245" spans="1:14" s="9" customFormat="1" ht="36" customHeight="1">
      <c r="A245" s="130">
        <v>38</v>
      </c>
      <c r="B245" s="60" t="s">
        <v>768</v>
      </c>
      <c r="C245" s="60" t="s">
        <v>773</v>
      </c>
      <c r="D245" s="132" t="s">
        <v>772</v>
      </c>
      <c r="E245" s="140">
        <v>12.5</v>
      </c>
      <c r="F245" s="141" t="s">
        <v>21</v>
      </c>
      <c r="G245" s="142">
        <v>1</v>
      </c>
      <c r="H245" s="142">
        <v>0</v>
      </c>
      <c r="I245" s="142">
        <v>0</v>
      </c>
      <c r="J245" s="143">
        <f t="shared" si="5"/>
        <v>1</v>
      </c>
      <c r="K245" s="144" t="s">
        <v>487</v>
      </c>
      <c r="L245" s="146" t="s">
        <v>23</v>
      </c>
      <c r="M245" s="145">
        <v>41275</v>
      </c>
      <c r="N245" s="145">
        <v>41639</v>
      </c>
    </row>
    <row r="246" spans="1:14" s="9" customFormat="1" ht="36" customHeight="1">
      <c r="A246" s="130">
        <v>39</v>
      </c>
      <c r="B246" s="60" t="s">
        <v>769</v>
      </c>
      <c r="C246" s="60" t="s">
        <v>774</v>
      </c>
      <c r="D246" s="132" t="s">
        <v>775</v>
      </c>
      <c r="E246" s="140">
        <v>2.5</v>
      </c>
      <c r="F246" s="141" t="s">
        <v>25</v>
      </c>
      <c r="G246" s="142">
        <v>0.5</v>
      </c>
      <c r="H246" s="142">
        <v>0</v>
      </c>
      <c r="I246" s="142">
        <v>0</v>
      </c>
      <c r="J246" s="143">
        <f t="shared" si="5"/>
        <v>0.5</v>
      </c>
      <c r="K246" s="144" t="s">
        <v>487</v>
      </c>
      <c r="L246" s="146" t="s">
        <v>23</v>
      </c>
      <c r="M246" s="145">
        <v>41275</v>
      </c>
      <c r="N246" s="145">
        <v>41639</v>
      </c>
    </row>
    <row r="247" spans="1:14" s="9" customFormat="1" ht="36" customHeight="1">
      <c r="A247" s="130">
        <v>40</v>
      </c>
      <c r="B247" s="60" t="s">
        <v>769</v>
      </c>
      <c r="C247" s="60" t="s">
        <v>774</v>
      </c>
      <c r="D247" s="132" t="s">
        <v>776</v>
      </c>
      <c r="E247" s="140">
        <v>2.5</v>
      </c>
      <c r="F247" s="141" t="s">
        <v>25</v>
      </c>
      <c r="G247" s="142">
        <v>0.5</v>
      </c>
      <c r="H247" s="142">
        <v>0</v>
      </c>
      <c r="I247" s="142">
        <v>0</v>
      </c>
      <c r="J247" s="143">
        <f t="shared" si="5"/>
        <v>0.5</v>
      </c>
      <c r="K247" s="144" t="s">
        <v>487</v>
      </c>
      <c r="L247" s="146" t="s">
        <v>23</v>
      </c>
      <c r="M247" s="145">
        <v>41275</v>
      </c>
      <c r="N247" s="145">
        <v>41639</v>
      </c>
    </row>
    <row r="250" spans="1:14" s="20" customFormat="1" ht="19.5" customHeight="1">
      <c r="A250" s="13"/>
      <c r="B250" s="54" t="s">
        <v>7</v>
      </c>
      <c r="C250" s="55" t="s">
        <v>625</v>
      </c>
      <c r="D250" s="15"/>
      <c r="E250" s="18"/>
      <c r="F250" s="18"/>
      <c r="G250" s="19"/>
      <c r="H250" s="19"/>
      <c r="I250" s="19"/>
      <c r="J250" s="19"/>
      <c r="L250" s="18"/>
      <c r="M250" s="21"/>
      <c r="N250" s="21"/>
    </row>
    <row r="251" spans="1:14" s="9" customFormat="1" ht="19.5" customHeight="1">
      <c r="A251" s="1"/>
      <c r="B251" s="54" t="s">
        <v>8</v>
      </c>
      <c r="C251" s="55">
        <v>8921000795</v>
      </c>
      <c r="D251" s="23"/>
      <c r="E251" s="5"/>
      <c r="F251" s="5"/>
      <c r="G251" s="8"/>
      <c r="H251" s="8"/>
      <c r="I251" s="8"/>
      <c r="J251" s="8"/>
      <c r="L251" s="5"/>
      <c r="M251" s="10"/>
      <c r="N251" s="10"/>
    </row>
    <row r="252" spans="1:14" s="9" customFormat="1" ht="19.5" customHeight="1">
      <c r="A252" s="1"/>
      <c r="B252" s="54" t="s">
        <v>9</v>
      </c>
      <c r="C252" s="83" t="s">
        <v>610</v>
      </c>
      <c r="D252" s="23"/>
      <c r="E252" s="5"/>
      <c r="F252" s="5"/>
      <c r="G252" s="8"/>
      <c r="H252" s="8"/>
      <c r="I252" s="8"/>
      <c r="J252" s="8"/>
      <c r="L252" s="5"/>
      <c r="M252" s="10"/>
      <c r="N252" s="10"/>
    </row>
    <row r="253" spans="1:14" s="9" customFormat="1" ht="19.5" customHeight="1">
      <c r="A253" s="1"/>
      <c r="B253" s="22"/>
      <c r="C253" s="55" t="s">
        <v>611</v>
      </c>
      <c r="D253" s="25"/>
      <c r="E253" s="5"/>
      <c r="F253" s="5"/>
      <c r="G253" s="8"/>
      <c r="H253" s="8"/>
      <c r="I253" s="8"/>
      <c r="J253" s="8"/>
      <c r="L253" s="5"/>
      <c r="M253" s="10"/>
      <c r="N253" s="10"/>
    </row>
    <row r="254" spans="1:14" s="9" customFormat="1" ht="19.5" customHeight="1">
      <c r="A254" s="1"/>
      <c r="B254" s="22"/>
      <c r="C254" s="55" t="s">
        <v>130</v>
      </c>
      <c r="D254" s="25"/>
      <c r="E254" s="5"/>
      <c r="F254" s="5"/>
      <c r="G254" s="8"/>
      <c r="H254" s="8"/>
      <c r="I254" s="8"/>
      <c r="J254" s="8"/>
      <c r="L254" s="5"/>
      <c r="M254" s="10"/>
      <c r="N254" s="10"/>
    </row>
    <row r="255" spans="2:14" s="29" customFormat="1" ht="19.5" customHeight="1">
      <c r="B255" s="22"/>
      <c r="C255" s="22"/>
      <c r="D255" s="22"/>
      <c r="F255" s="22"/>
      <c r="H255" s="30"/>
      <c r="I255" s="30"/>
      <c r="J255" s="30"/>
      <c r="K255" s="26"/>
      <c r="L255" s="22"/>
      <c r="M255" s="155"/>
      <c r="N255" s="155"/>
    </row>
    <row r="256" spans="1:14" s="27" customFormat="1" ht="30" customHeight="1">
      <c r="A256" s="156" t="s">
        <v>0</v>
      </c>
      <c r="B256" s="156" t="s">
        <v>1</v>
      </c>
      <c r="C256" s="156" t="s">
        <v>6</v>
      </c>
      <c r="D256" s="156" t="s">
        <v>37</v>
      </c>
      <c r="E256" s="156" t="s">
        <v>12</v>
      </c>
      <c r="F256" s="156"/>
      <c r="G256" s="157" t="s">
        <v>14</v>
      </c>
      <c r="H256" s="157"/>
      <c r="I256" s="157"/>
      <c r="J256" s="157"/>
      <c r="K256" s="158" t="s">
        <v>778</v>
      </c>
      <c r="L256" s="156" t="s">
        <v>22</v>
      </c>
      <c r="M256" s="159" t="s">
        <v>777</v>
      </c>
      <c r="N256" s="159"/>
    </row>
    <row r="257" spans="1:14" s="36" customFormat="1" ht="30" customHeight="1">
      <c r="A257" s="156"/>
      <c r="B257" s="156"/>
      <c r="C257" s="156"/>
      <c r="D257" s="156"/>
      <c r="E257" s="134" t="s">
        <v>10</v>
      </c>
      <c r="F257" s="131" t="s">
        <v>11</v>
      </c>
      <c r="G257" s="131" t="s">
        <v>2</v>
      </c>
      <c r="H257" s="131" t="s">
        <v>3</v>
      </c>
      <c r="I257" s="131" t="s">
        <v>4</v>
      </c>
      <c r="J257" s="131" t="s">
        <v>5</v>
      </c>
      <c r="K257" s="158"/>
      <c r="L257" s="156"/>
      <c r="M257" s="133" t="s">
        <v>16</v>
      </c>
      <c r="N257" s="133" t="s">
        <v>17</v>
      </c>
    </row>
    <row r="258" spans="1:14" s="41" customFormat="1" ht="19.5" customHeight="1">
      <c r="A258" s="135"/>
      <c r="B258" s="135"/>
      <c r="C258" s="135"/>
      <c r="D258" s="135"/>
      <c r="E258" s="136">
        <f>SUM(E259:E286)</f>
        <v>563.5</v>
      </c>
      <c r="F258" s="131"/>
      <c r="G258" s="137">
        <f>SUM(G259:G286)</f>
        <v>301.62999999999994</v>
      </c>
      <c r="H258" s="137">
        <f>SUM(H259:H286)</f>
        <v>195.77000000000004</v>
      </c>
      <c r="I258" s="137">
        <f>SUM(I259:I286)</f>
        <v>0</v>
      </c>
      <c r="J258" s="137">
        <f>SUM(J259:J286)</f>
        <v>497.3999999999999</v>
      </c>
      <c r="K258" s="138"/>
      <c r="L258" s="135"/>
      <c r="M258" s="139"/>
      <c r="N258" s="139"/>
    </row>
    <row r="259" spans="1:14" s="9" customFormat="1" ht="36" customHeight="1">
      <c r="A259" s="130">
        <v>1</v>
      </c>
      <c r="B259" s="60" t="s">
        <v>539</v>
      </c>
      <c r="C259" s="60" t="s">
        <v>593</v>
      </c>
      <c r="D259" s="132" t="s">
        <v>555</v>
      </c>
      <c r="E259" s="140">
        <v>22</v>
      </c>
      <c r="F259" s="141" t="s">
        <v>20</v>
      </c>
      <c r="G259" s="142">
        <v>16.58</v>
      </c>
      <c r="H259" s="142">
        <v>26.12</v>
      </c>
      <c r="I259" s="142">
        <v>0</v>
      </c>
      <c r="J259" s="143">
        <f aca="true" t="shared" si="6" ref="J259:J286">G259+H259+I259</f>
        <v>42.7</v>
      </c>
      <c r="K259" s="144" t="s">
        <v>582</v>
      </c>
      <c r="L259" s="141" t="s">
        <v>24</v>
      </c>
      <c r="M259" s="145">
        <v>41275</v>
      </c>
      <c r="N259" s="145">
        <v>41639</v>
      </c>
    </row>
    <row r="260" spans="1:14" s="9" customFormat="1" ht="36" customHeight="1">
      <c r="A260" s="130">
        <v>2</v>
      </c>
      <c r="B260" s="60" t="s">
        <v>614</v>
      </c>
      <c r="C260" s="60" t="s">
        <v>426</v>
      </c>
      <c r="D260" s="132" t="s">
        <v>556</v>
      </c>
      <c r="E260" s="140">
        <v>32.5</v>
      </c>
      <c r="F260" s="141" t="s">
        <v>21</v>
      </c>
      <c r="G260" s="142">
        <v>6.11</v>
      </c>
      <c r="H260" s="142">
        <v>0</v>
      </c>
      <c r="I260" s="142">
        <v>0</v>
      </c>
      <c r="J260" s="143">
        <f t="shared" si="6"/>
        <v>6.11</v>
      </c>
      <c r="K260" s="144" t="s">
        <v>582</v>
      </c>
      <c r="L260" s="141" t="s">
        <v>24</v>
      </c>
      <c r="M260" s="145">
        <v>41275</v>
      </c>
      <c r="N260" s="145">
        <v>41639</v>
      </c>
    </row>
    <row r="261" spans="1:14" s="9" customFormat="1" ht="36" customHeight="1">
      <c r="A261" s="130">
        <v>3</v>
      </c>
      <c r="B261" s="60" t="s">
        <v>540</v>
      </c>
      <c r="C261" s="60" t="s">
        <v>76</v>
      </c>
      <c r="D261" s="132" t="s">
        <v>557</v>
      </c>
      <c r="E261" s="140">
        <v>0.5</v>
      </c>
      <c r="F261" s="141" t="s">
        <v>21</v>
      </c>
      <c r="G261" s="142">
        <v>0.11</v>
      </c>
      <c r="H261" s="142">
        <v>0</v>
      </c>
      <c r="I261" s="142">
        <v>0</v>
      </c>
      <c r="J261" s="143">
        <f t="shared" si="6"/>
        <v>0.11</v>
      </c>
      <c r="K261" s="144" t="s">
        <v>582</v>
      </c>
      <c r="L261" s="141" t="s">
        <v>24</v>
      </c>
      <c r="M261" s="145">
        <v>41275</v>
      </c>
      <c r="N261" s="145">
        <v>41639</v>
      </c>
    </row>
    <row r="262" spans="1:14" s="9" customFormat="1" ht="36" customHeight="1">
      <c r="A262" s="130">
        <v>4</v>
      </c>
      <c r="B262" s="60" t="s">
        <v>540</v>
      </c>
      <c r="C262" s="60" t="s">
        <v>594</v>
      </c>
      <c r="D262" s="132" t="s">
        <v>558</v>
      </c>
      <c r="E262" s="140">
        <v>1</v>
      </c>
      <c r="F262" s="141" t="s">
        <v>21</v>
      </c>
      <c r="G262" s="142">
        <v>0.23</v>
      </c>
      <c r="H262" s="142">
        <v>0</v>
      </c>
      <c r="I262" s="142">
        <v>0</v>
      </c>
      <c r="J262" s="143">
        <f t="shared" si="6"/>
        <v>0.23</v>
      </c>
      <c r="K262" s="144" t="s">
        <v>582</v>
      </c>
      <c r="L262" s="141" t="s">
        <v>24</v>
      </c>
      <c r="M262" s="145">
        <v>41275</v>
      </c>
      <c r="N262" s="145">
        <v>41639</v>
      </c>
    </row>
    <row r="263" spans="1:14" s="9" customFormat="1" ht="36" customHeight="1">
      <c r="A263" s="130">
        <v>5</v>
      </c>
      <c r="B263" s="60" t="s">
        <v>541</v>
      </c>
      <c r="C263" s="60" t="s">
        <v>595</v>
      </c>
      <c r="D263" s="132" t="s">
        <v>559</v>
      </c>
      <c r="E263" s="140">
        <v>11</v>
      </c>
      <c r="F263" s="141" t="s">
        <v>20</v>
      </c>
      <c r="G263" s="142">
        <v>3.46</v>
      </c>
      <c r="H263" s="142">
        <v>5.45</v>
      </c>
      <c r="I263" s="142">
        <v>0</v>
      </c>
      <c r="J263" s="143">
        <f t="shared" si="6"/>
        <v>8.91</v>
      </c>
      <c r="K263" s="144" t="s">
        <v>582</v>
      </c>
      <c r="L263" s="141" t="s">
        <v>24</v>
      </c>
      <c r="M263" s="145">
        <v>41275</v>
      </c>
      <c r="N263" s="145">
        <v>41639</v>
      </c>
    </row>
    <row r="264" spans="1:14" s="9" customFormat="1" ht="36" customHeight="1">
      <c r="A264" s="130">
        <v>6</v>
      </c>
      <c r="B264" s="60" t="s">
        <v>542</v>
      </c>
      <c r="C264" s="60" t="s">
        <v>596</v>
      </c>
      <c r="D264" s="132" t="s">
        <v>560</v>
      </c>
      <c r="E264" s="140">
        <v>4</v>
      </c>
      <c r="F264" s="141" t="s">
        <v>21</v>
      </c>
      <c r="G264" s="142">
        <v>8.06</v>
      </c>
      <c r="H264" s="142">
        <v>0</v>
      </c>
      <c r="I264" s="142">
        <v>0</v>
      </c>
      <c r="J264" s="143">
        <f t="shared" si="6"/>
        <v>8.06</v>
      </c>
      <c r="K264" s="144" t="s">
        <v>582</v>
      </c>
      <c r="L264" s="141" t="s">
        <v>24</v>
      </c>
      <c r="M264" s="145">
        <v>41275</v>
      </c>
      <c r="N264" s="145">
        <v>41639</v>
      </c>
    </row>
    <row r="265" spans="1:14" s="9" customFormat="1" ht="36" customHeight="1">
      <c r="A265" s="130">
        <v>7</v>
      </c>
      <c r="B265" s="60" t="s">
        <v>615</v>
      </c>
      <c r="C265" s="60" t="s">
        <v>597</v>
      </c>
      <c r="D265" s="132" t="s">
        <v>561</v>
      </c>
      <c r="E265" s="140">
        <v>20.5</v>
      </c>
      <c r="F265" s="141" t="s">
        <v>21</v>
      </c>
      <c r="G265" s="142">
        <v>0.72</v>
      </c>
      <c r="H265" s="142">
        <v>0</v>
      </c>
      <c r="I265" s="142">
        <v>0</v>
      </c>
      <c r="J265" s="143">
        <f t="shared" si="6"/>
        <v>0.72</v>
      </c>
      <c r="K265" s="144" t="s">
        <v>582</v>
      </c>
      <c r="L265" s="141" t="s">
        <v>24</v>
      </c>
      <c r="M265" s="145">
        <v>41275</v>
      </c>
      <c r="N265" s="145">
        <v>41639</v>
      </c>
    </row>
    <row r="266" spans="1:14" s="9" customFormat="1" ht="36" customHeight="1">
      <c r="A266" s="130">
        <v>8</v>
      </c>
      <c r="B266" s="60" t="s">
        <v>616</v>
      </c>
      <c r="C266" s="60" t="s">
        <v>598</v>
      </c>
      <c r="D266" s="132" t="s">
        <v>562</v>
      </c>
      <c r="E266" s="140">
        <v>16.5</v>
      </c>
      <c r="F266" s="141" t="s">
        <v>20</v>
      </c>
      <c r="G266" s="142">
        <v>2.65</v>
      </c>
      <c r="H266" s="142">
        <v>5.32</v>
      </c>
      <c r="I266" s="142">
        <v>0</v>
      </c>
      <c r="J266" s="143">
        <f t="shared" si="6"/>
        <v>7.970000000000001</v>
      </c>
      <c r="K266" s="144" t="s">
        <v>583</v>
      </c>
      <c r="L266" s="141" t="s">
        <v>24</v>
      </c>
      <c r="M266" s="145">
        <v>41275</v>
      </c>
      <c r="N266" s="145">
        <v>41639</v>
      </c>
    </row>
    <row r="267" spans="1:14" s="9" customFormat="1" ht="36" customHeight="1">
      <c r="A267" s="130">
        <v>9</v>
      </c>
      <c r="B267" s="60" t="s">
        <v>617</v>
      </c>
      <c r="C267" s="60" t="s">
        <v>598</v>
      </c>
      <c r="D267" s="132" t="s">
        <v>563</v>
      </c>
      <c r="E267" s="140">
        <v>3.5</v>
      </c>
      <c r="F267" s="141" t="s">
        <v>21</v>
      </c>
      <c r="G267" s="142">
        <v>0.54</v>
      </c>
      <c r="H267" s="142">
        <v>0</v>
      </c>
      <c r="I267" s="142">
        <v>0</v>
      </c>
      <c r="J267" s="143">
        <f t="shared" si="6"/>
        <v>0.54</v>
      </c>
      <c r="K267" s="144" t="s">
        <v>583</v>
      </c>
      <c r="L267" s="141" t="s">
        <v>24</v>
      </c>
      <c r="M267" s="145">
        <v>41275</v>
      </c>
      <c r="N267" s="145">
        <v>41639</v>
      </c>
    </row>
    <row r="268" spans="1:14" s="9" customFormat="1" ht="36" customHeight="1">
      <c r="A268" s="130">
        <v>10</v>
      </c>
      <c r="B268" s="60" t="s">
        <v>543</v>
      </c>
      <c r="C268" s="60" t="s">
        <v>599</v>
      </c>
      <c r="D268" s="132" t="s">
        <v>564</v>
      </c>
      <c r="E268" s="140">
        <v>32.5</v>
      </c>
      <c r="F268" s="141" t="s">
        <v>20</v>
      </c>
      <c r="G268" s="142">
        <v>4.77</v>
      </c>
      <c r="H268" s="142">
        <v>9.56</v>
      </c>
      <c r="I268" s="142">
        <v>0</v>
      </c>
      <c r="J268" s="143">
        <f t="shared" si="6"/>
        <v>14.33</v>
      </c>
      <c r="K268" s="144" t="s">
        <v>584</v>
      </c>
      <c r="L268" s="141" t="s">
        <v>24</v>
      </c>
      <c r="M268" s="145">
        <v>41275</v>
      </c>
      <c r="N268" s="145">
        <v>41639</v>
      </c>
    </row>
    <row r="269" spans="1:14" s="9" customFormat="1" ht="36" customHeight="1">
      <c r="A269" s="130">
        <v>11</v>
      </c>
      <c r="B269" s="60" t="s">
        <v>544</v>
      </c>
      <c r="C269" s="60" t="s">
        <v>600</v>
      </c>
      <c r="D269" s="132" t="s">
        <v>565</v>
      </c>
      <c r="E269" s="140">
        <v>16.5</v>
      </c>
      <c r="F269" s="141" t="s">
        <v>20</v>
      </c>
      <c r="G269" s="142">
        <v>5.1</v>
      </c>
      <c r="H269" s="142">
        <v>10.22</v>
      </c>
      <c r="I269" s="142">
        <v>0</v>
      </c>
      <c r="J269" s="143">
        <f t="shared" si="6"/>
        <v>15.32</v>
      </c>
      <c r="K269" s="144" t="s">
        <v>585</v>
      </c>
      <c r="L269" s="141" t="s">
        <v>24</v>
      </c>
      <c r="M269" s="145">
        <v>41275</v>
      </c>
      <c r="N269" s="145">
        <v>41639</v>
      </c>
    </row>
    <row r="270" spans="1:14" s="9" customFormat="1" ht="41.25" customHeight="1">
      <c r="A270" s="130">
        <v>12</v>
      </c>
      <c r="B270" s="60" t="s">
        <v>545</v>
      </c>
      <c r="C270" s="60" t="s">
        <v>601</v>
      </c>
      <c r="D270" s="132" t="s">
        <v>566</v>
      </c>
      <c r="E270" s="140">
        <v>27</v>
      </c>
      <c r="F270" s="141" t="s">
        <v>20</v>
      </c>
      <c r="G270" s="142">
        <v>15.92</v>
      </c>
      <c r="H270" s="142">
        <v>27.57</v>
      </c>
      <c r="I270" s="142">
        <v>0</v>
      </c>
      <c r="J270" s="143">
        <f t="shared" si="6"/>
        <v>43.49</v>
      </c>
      <c r="K270" s="144" t="s">
        <v>586</v>
      </c>
      <c r="L270" s="141" t="s">
        <v>24</v>
      </c>
      <c r="M270" s="145">
        <v>41275</v>
      </c>
      <c r="N270" s="145">
        <v>41639</v>
      </c>
    </row>
    <row r="271" spans="1:14" s="9" customFormat="1" ht="43.5" customHeight="1">
      <c r="A271" s="130">
        <v>13</v>
      </c>
      <c r="B271" s="60" t="s">
        <v>618</v>
      </c>
      <c r="C271" s="60" t="s">
        <v>601</v>
      </c>
      <c r="D271" s="132" t="s">
        <v>567</v>
      </c>
      <c r="E271" s="140">
        <v>27</v>
      </c>
      <c r="F271" s="141" t="s">
        <v>20</v>
      </c>
      <c r="G271" s="142">
        <v>10.71</v>
      </c>
      <c r="H271" s="142">
        <v>21.45</v>
      </c>
      <c r="I271" s="142">
        <v>0</v>
      </c>
      <c r="J271" s="143">
        <f t="shared" si="6"/>
        <v>32.16</v>
      </c>
      <c r="K271" s="144" t="s">
        <v>586</v>
      </c>
      <c r="L271" s="141" t="s">
        <v>24</v>
      </c>
      <c r="M271" s="145">
        <v>41275</v>
      </c>
      <c r="N271" s="145">
        <v>41639</v>
      </c>
    </row>
    <row r="272" spans="1:14" s="9" customFormat="1" ht="36" customHeight="1">
      <c r="A272" s="130">
        <v>14</v>
      </c>
      <c r="B272" s="60" t="s">
        <v>546</v>
      </c>
      <c r="C272" s="60" t="s">
        <v>602</v>
      </c>
      <c r="D272" s="132" t="s">
        <v>568</v>
      </c>
      <c r="E272" s="140">
        <v>27</v>
      </c>
      <c r="F272" s="141" t="s">
        <v>20</v>
      </c>
      <c r="G272" s="142">
        <v>41.52</v>
      </c>
      <c r="H272" s="142">
        <v>65.41</v>
      </c>
      <c r="I272" s="142">
        <v>0</v>
      </c>
      <c r="J272" s="143">
        <f t="shared" si="6"/>
        <v>106.93</v>
      </c>
      <c r="K272" s="144" t="s">
        <v>587</v>
      </c>
      <c r="L272" s="141" t="s">
        <v>24</v>
      </c>
      <c r="M272" s="145">
        <v>41275</v>
      </c>
      <c r="N272" s="145">
        <v>41639</v>
      </c>
    </row>
    <row r="273" spans="1:14" s="9" customFormat="1" ht="36" customHeight="1">
      <c r="A273" s="130">
        <v>15</v>
      </c>
      <c r="B273" s="60" t="s">
        <v>619</v>
      </c>
      <c r="C273" s="60" t="s">
        <v>602</v>
      </c>
      <c r="D273" s="132" t="s">
        <v>569</v>
      </c>
      <c r="E273" s="140">
        <v>27</v>
      </c>
      <c r="F273" s="141" t="s">
        <v>21</v>
      </c>
      <c r="G273" s="142">
        <v>6.64</v>
      </c>
      <c r="H273" s="142">
        <v>0</v>
      </c>
      <c r="I273" s="142">
        <v>0</v>
      </c>
      <c r="J273" s="143">
        <f t="shared" si="6"/>
        <v>6.64</v>
      </c>
      <c r="K273" s="144" t="s">
        <v>587</v>
      </c>
      <c r="L273" s="141" t="s">
        <v>24</v>
      </c>
      <c r="M273" s="145">
        <v>41275</v>
      </c>
      <c r="N273" s="145">
        <v>41639</v>
      </c>
    </row>
    <row r="274" spans="1:14" s="9" customFormat="1" ht="36" customHeight="1">
      <c r="A274" s="130">
        <v>16</v>
      </c>
      <c r="B274" s="60" t="s">
        <v>620</v>
      </c>
      <c r="C274" s="60" t="s">
        <v>602</v>
      </c>
      <c r="D274" s="132" t="s">
        <v>570</v>
      </c>
      <c r="E274" s="140">
        <v>27</v>
      </c>
      <c r="F274" s="141" t="s">
        <v>21</v>
      </c>
      <c r="G274" s="142">
        <v>26.28</v>
      </c>
      <c r="H274" s="142">
        <v>0</v>
      </c>
      <c r="I274" s="142">
        <v>0</v>
      </c>
      <c r="J274" s="143">
        <f t="shared" si="6"/>
        <v>26.28</v>
      </c>
      <c r="K274" s="144" t="s">
        <v>587</v>
      </c>
      <c r="L274" s="141" t="s">
        <v>24</v>
      </c>
      <c r="M274" s="145">
        <v>41275</v>
      </c>
      <c r="N274" s="145">
        <v>41639</v>
      </c>
    </row>
    <row r="275" spans="1:14" s="9" customFormat="1" ht="36" customHeight="1">
      <c r="A275" s="130">
        <v>17</v>
      </c>
      <c r="B275" s="60" t="s">
        <v>547</v>
      </c>
      <c r="C275" s="60" t="s">
        <v>603</v>
      </c>
      <c r="D275" s="132" t="s">
        <v>571</v>
      </c>
      <c r="E275" s="140">
        <v>52</v>
      </c>
      <c r="F275" s="141" t="s">
        <v>19</v>
      </c>
      <c r="G275" s="142">
        <v>89</v>
      </c>
      <c r="H275" s="142">
        <v>0</v>
      </c>
      <c r="I275" s="142">
        <v>0</v>
      </c>
      <c r="J275" s="143">
        <f t="shared" si="6"/>
        <v>89</v>
      </c>
      <c r="K275" s="144" t="s">
        <v>588</v>
      </c>
      <c r="L275" s="141" t="s">
        <v>24</v>
      </c>
      <c r="M275" s="145">
        <v>41275</v>
      </c>
      <c r="N275" s="145">
        <v>41639</v>
      </c>
    </row>
    <row r="276" spans="1:14" s="9" customFormat="1" ht="36" customHeight="1">
      <c r="A276" s="130">
        <v>18</v>
      </c>
      <c r="B276" s="60" t="s">
        <v>548</v>
      </c>
      <c r="C276" s="60" t="s">
        <v>604</v>
      </c>
      <c r="D276" s="132" t="s">
        <v>572</v>
      </c>
      <c r="E276" s="140">
        <v>13</v>
      </c>
      <c r="F276" s="141" t="s">
        <v>20</v>
      </c>
      <c r="G276" s="142">
        <v>3.21</v>
      </c>
      <c r="H276" s="142">
        <v>5.06</v>
      </c>
      <c r="I276" s="142">
        <v>0</v>
      </c>
      <c r="J276" s="143">
        <f t="shared" si="6"/>
        <v>8.27</v>
      </c>
      <c r="K276" s="144" t="s">
        <v>612</v>
      </c>
      <c r="L276" s="141" t="s">
        <v>24</v>
      </c>
      <c r="M276" s="145">
        <v>41275</v>
      </c>
      <c r="N276" s="145">
        <v>41639</v>
      </c>
    </row>
    <row r="277" spans="1:14" s="9" customFormat="1" ht="36" customHeight="1">
      <c r="A277" s="130">
        <v>19</v>
      </c>
      <c r="B277" s="60" t="s">
        <v>549</v>
      </c>
      <c r="C277" s="60" t="s">
        <v>605</v>
      </c>
      <c r="D277" s="132" t="s">
        <v>573</v>
      </c>
      <c r="E277" s="140">
        <v>3.5</v>
      </c>
      <c r="F277" s="141" t="s">
        <v>21</v>
      </c>
      <c r="G277" s="142">
        <v>4.03</v>
      </c>
      <c r="H277" s="142">
        <v>0</v>
      </c>
      <c r="I277" s="142">
        <v>0</v>
      </c>
      <c r="J277" s="143">
        <f t="shared" si="6"/>
        <v>4.03</v>
      </c>
      <c r="K277" s="144" t="s">
        <v>612</v>
      </c>
      <c r="L277" s="141" t="s">
        <v>24</v>
      </c>
      <c r="M277" s="145">
        <v>41275</v>
      </c>
      <c r="N277" s="145">
        <v>41639</v>
      </c>
    </row>
    <row r="278" spans="1:14" s="9" customFormat="1" ht="36" customHeight="1">
      <c r="A278" s="130">
        <v>20</v>
      </c>
      <c r="B278" s="60" t="s">
        <v>550</v>
      </c>
      <c r="C278" s="60" t="s">
        <v>606</v>
      </c>
      <c r="D278" s="132" t="s">
        <v>574</v>
      </c>
      <c r="E278" s="140">
        <v>40</v>
      </c>
      <c r="F278" s="141" t="s">
        <v>20</v>
      </c>
      <c r="G278" s="142">
        <v>11.82</v>
      </c>
      <c r="H278" s="142">
        <v>18.61</v>
      </c>
      <c r="I278" s="142">
        <v>0</v>
      </c>
      <c r="J278" s="143">
        <f t="shared" si="6"/>
        <v>30.43</v>
      </c>
      <c r="K278" s="144" t="s">
        <v>621</v>
      </c>
      <c r="L278" s="141" t="s">
        <v>24</v>
      </c>
      <c r="M278" s="145">
        <v>41275</v>
      </c>
      <c r="N278" s="145">
        <v>41639</v>
      </c>
    </row>
    <row r="279" spans="1:14" s="9" customFormat="1" ht="36" customHeight="1">
      <c r="A279" s="130">
        <v>21</v>
      </c>
      <c r="B279" s="60" t="s">
        <v>613</v>
      </c>
      <c r="C279" s="60" t="s">
        <v>607</v>
      </c>
      <c r="D279" s="132" t="s">
        <v>575</v>
      </c>
      <c r="E279" s="140">
        <v>18</v>
      </c>
      <c r="F279" s="141" t="s">
        <v>20</v>
      </c>
      <c r="G279" s="142">
        <v>0.5</v>
      </c>
      <c r="H279" s="142">
        <v>1</v>
      </c>
      <c r="I279" s="142">
        <v>0</v>
      </c>
      <c r="J279" s="143">
        <f t="shared" si="6"/>
        <v>1.5</v>
      </c>
      <c r="K279" s="144" t="s">
        <v>621</v>
      </c>
      <c r="L279" s="141" t="s">
        <v>24</v>
      </c>
      <c r="M279" s="145">
        <v>41275</v>
      </c>
      <c r="N279" s="145">
        <v>41639</v>
      </c>
    </row>
    <row r="280" spans="1:14" s="9" customFormat="1" ht="36" customHeight="1">
      <c r="A280" s="130">
        <v>22</v>
      </c>
      <c r="B280" s="60" t="s">
        <v>551</v>
      </c>
      <c r="C280" s="60" t="s">
        <v>622</v>
      </c>
      <c r="D280" s="132" t="s">
        <v>576</v>
      </c>
      <c r="E280" s="140">
        <v>7</v>
      </c>
      <c r="F280" s="141" t="s">
        <v>21</v>
      </c>
      <c r="G280" s="142">
        <v>3.16</v>
      </c>
      <c r="H280" s="142">
        <v>0</v>
      </c>
      <c r="I280" s="142">
        <v>0</v>
      </c>
      <c r="J280" s="143">
        <f t="shared" si="6"/>
        <v>3.16</v>
      </c>
      <c r="K280" s="144" t="s">
        <v>621</v>
      </c>
      <c r="L280" s="141" t="s">
        <v>24</v>
      </c>
      <c r="M280" s="145">
        <v>41275</v>
      </c>
      <c r="N280" s="145">
        <v>41639</v>
      </c>
    </row>
    <row r="281" spans="1:14" s="9" customFormat="1" ht="36" customHeight="1">
      <c r="A281" s="130">
        <v>23</v>
      </c>
      <c r="B281" s="60" t="s">
        <v>552</v>
      </c>
      <c r="C281" s="60" t="s">
        <v>607</v>
      </c>
      <c r="D281" s="132" t="s">
        <v>577</v>
      </c>
      <c r="E281" s="140">
        <v>14</v>
      </c>
      <c r="F281" s="141" t="s">
        <v>21</v>
      </c>
      <c r="G281" s="142">
        <v>0.19</v>
      </c>
      <c r="H281" s="142">
        <v>0</v>
      </c>
      <c r="I281" s="142">
        <v>0</v>
      </c>
      <c r="J281" s="143">
        <f t="shared" si="6"/>
        <v>0.19</v>
      </c>
      <c r="K281" s="144" t="s">
        <v>621</v>
      </c>
      <c r="L281" s="141" t="s">
        <v>24</v>
      </c>
      <c r="M281" s="145">
        <v>41275</v>
      </c>
      <c r="N281" s="145">
        <v>41639</v>
      </c>
    </row>
    <row r="282" spans="1:14" s="9" customFormat="1" ht="36" customHeight="1">
      <c r="A282" s="130">
        <v>24</v>
      </c>
      <c r="B282" s="60" t="s">
        <v>553</v>
      </c>
      <c r="C282" s="60" t="s">
        <v>604</v>
      </c>
      <c r="D282" s="132" t="s">
        <v>578</v>
      </c>
      <c r="E282" s="140">
        <v>17</v>
      </c>
      <c r="F282" s="141" t="s">
        <v>21</v>
      </c>
      <c r="G282" s="142">
        <v>3.77</v>
      </c>
      <c r="H282" s="142">
        <v>0</v>
      </c>
      <c r="I282" s="142">
        <v>0</v>
      </c>
      <c r="J282" s="143">
        <f t="shared" si="6"/>
        <v>3.77</v>
      </c>
      <c r="K282" s="144" t="s">
        <v>589</v>
      </c>
      <c r="L282" s="141" t="s">
        <v>24</v>
      </c>
      <c r="M282" s="145">
        <v>41275</v>
      </c>
      <c r="N282" s="145">
        <v>41639</v>
      </c>
    </row>
    <row r="283" spans="1:14" s="9" customFormat="1" ht="36" customHeight="1">
      <c r="A283" s="130">
        <v>25</v>
      </c>
      <c r="B283" s="60" t="s">
        <v>592</v>
      </c>
      <c r="C283" s="60" t="s">
        <v>608</v>
      </c>
      <c r="D283" s="132" t="s">
        <v>579</v>
      </c>
      <c r="E283" s="140">
        <v>77</v>
      </c>
      <c r="F283" s="141" t="s">
        <v>19</v>
      </c>
      <c r="G283" s="142">
        <v>16.57</v>
      </c>
      <c r="H283" s="142">
        <v>0</v>
      </c>
      <c r="I283" s="142">
        <v>0</v>
      </c>
      <c r="J283" s="143">
        <f t="shared" si="6"/>
        <v>16.57</v>
      </c>
      <c r="K283" s="144" t="s">
        <v>590</v>
      </c>
      <c r="L283" s="141" t="s">
        <v>24</v>
      </c>
      <c r="M283" s="145">
        <v>41275</v>
      </c>
      <c r="N283" s="145">
        <v>41639</v>
      </c>
    </row>
    <row r="284" spans="1:14" s="9" customFormat="1" ht="36" customHeight="1">
      <c r="A284" s="130">
        <v>26</v>
      </c>
      <c r="B284" s="60" t="s">
        <v>592</v>
      </c>
      <c r="C284" s="60" t="s">
        <v>608</v>
      </c>
      <c r="D284" s="132" t="s">
        <v>580</v>
      </c>
      <c r="E284" s="140">
        <v>14</v>
      </c>
      <c r="F284" s="141" t="s">
        <v>21</v>
      </c>
      <c r="G284" s="142">
        <v>2.46</v>
      </c>
      <c r="H284" s="142">
        <v>0</v>
      </c>
      <c r="I284" s="142">
        <v>0</v>
      </c>
      <c r="J284" s="143">
        <f t="shared" si="6"/>
        <v>2.46</v>
      </c>
      <c r="K284" s="144" t="s">
        <v>590</v>
      </c>
      <c r="L284" s="141" t="s">
        <v>24</v>
      </c>
      <c r="M284" s="145">
        <v>41275</v>
      </c>
      <c r="N284" s="145">
        <v>41639</v>
      </c>
    </row>
    <row r="285" spans="1:14" s="9" customFormat="1" ht="36" customHeight="1">
      <c r="A285" s="130">
        <v>27</v>
      </c>
      <c r="B285" s="60" t="s">
        <v>554</v>
      </c>
      <c r="C285" s="60" t="s">
        <v>609</v>
      </c>
      <c r="D285" s="132" t="s">
        <v>581</v>
      </c>
      <c r="E285" s="140" t="s">
        <v>676</v>
      </c>
      <c r="F285" s="141" t="s">
        <v>25</v>
      </c>
      <c r="G285" s="142">
        <v>14.52</v>
      </c>
      <c r="H285" s="142">
        <v>0</v>
      </c>
      <c r="I285" s="142">
        <v>0</v>
      </c>
      <c r="J285" s="143">
        <f t="shared" si="6"/>
        <v>14.52</v>
      </c>
      <c r="K285" s="144" t="s">
        <v>591</v>
      </c>
      <c r="L285" s="141" t="s">
        <v>24</v>
      </c>
      <c r="M285" s="145">
        <v>41275</v>
      </c>
      <c r="N285" s="145">
        <v>41639</v>
      </c>
    </row>
    <row r="286" spans="1:14" s="9" customFormat="1" ht="36" customHeight="1">
      <c r="A286" s="130">
        <v>28</v>
      </c>
      <c r="B286" s="60" t="s">
        <v>623</v>
      </c>
      <c r="C286" s="60" t="s">
        <v>593</v>
      </c>
      <c r="D286" s="132" t="s">
        <v>624</v>
      </c>
      <c r="E286" s="140">
        <v>12.5</v>
      </c>
      <c r="F286" s="141" t="s">
        <v>21</v>
      </c>
      <c r="G286" s="142">
        <v>3</v>
      </c>
      <c r="H286" s="142">
        <v>0</v>
      </c>
      <c r="I286" s="142">
        <v>0</v>
      </c>
      <c r="J286" s="143">
        <f t="shared" si="6"/>
        <v>3</v>
      </c>
      <c r="K286" s="144" t="s">
        <v>677</v>
      </c>
      <c r="L286" s="146" t="s">
        <v>23</v>
      </c>
      <c r="M286" s="145">
        <v>41275</v>
      </c>
      <c r="N286" s="145">
        <v>41639</v>
      </c>
    </row>
    <row r="297" spans="1:14" s="20" customFormat="1" ht="19.5" customHeight="1">
      <c r="A297" s="13"/>
      <c r="B297" s="54" t="s">
        <v>7</v>
      </c>
      <c r="C297" s="55" t="s">
        <v>765</v>
      </c>
      <c r="D297" s="15"/>
      <c r="E297" s="18"/>
      <c r="F297" s="18"/>
      <c r="G297" s="19"/>
      <c r="H297" s="19"/>
      <c r="I297" s="19"/>
      <c r="J297" s="19"/>
      <c r="L297" s="18"/>
      <c r="M297" s="21"/>
      <c r="N297" s="21"/>
    </row>
    <row r="298" spans="1:14" s="9" customFormat="1" ht="19.5" customHeight="1">
      <c r="A298" s="1"/>
      <c r="B298" s="54" t="s">
        <v>8</v>
      </c>
      <c r="C298" s="55">
        <v>8921338399</v>
      </c>
      <c r="D298" s="23"/>
      <c r="E298" s="5"/>
      <c r="F298" s="5"/>
      <c r="G298" s="8"/>
      <c r="H298" s="8"/>
      <c r="I298" s="8"/>
      <c r="J298" s="8"/>
      <c r="L298" s="5"/>
      <c r="M298" s="10"/>
      <c r="N298" s="10"/>
    </row>
    <row r="299" spans="1:14" s="9" customFormat="1" ht="19.5" customHeight="1">
      <c r="A299" s="1"/>
      <c r="B299" s="54" t="s">
        <v>9</v>
      </c>
      <c r="C299" s="56" t="s">
        <v>765</v>
      </c>
      <c r="D299" s="23"/>
      <c r="E299" s="5"/>
      <c r="F299" s="5"/>
      <c r="G299" s="8"/>
      <c r="H299" s="8"/>
      <c r="I299" s="8"/>
      <c r="J299" s="8"/>
      <c r="L299" s="5"/>
      <c r="M299" s="10"/>
      <c r="N299" s="10"/>
    </row>
    <row r="300" spans="1:14" s="9" customFormat="1" ht="19.5" customHeight="1">
      <c r="A300" s="1"/>
      <c r="B300" s="22"/>
      <c r="C300" s="55" t="s">
        <v>766</v>
      </c>
      <c r="D300" s="25"/>
      <c r="E300" s="5"/>
      <c r="F300" s="5"/>
      <c r="G300" s="8"/>
      <c r="H300" s="8"/>
      <c r="I300" s="8"/>
      <c r="J300" s="8"/>
      <c r="L300" s="5"/>
      <c r="M300" s="10"/>
      <c r="N300" s="10"/>
    </row>
    <row r="301" spans="1:14" s="9" customFormat="1" ht="19.5" customHeight="1">
      <c r="A301" s="1"/>
      <c r="B301" s="22"/>
      <c r="C301" s="55" t="s">
        <v>130</v>
      </c>
      <c r="D301" s="25"/>
      <c r="E301" s="5"/>
      <c r="F301" s="5"/>
      <c r="G301" s="8"/>
      <c r="H301" s="8"/>
      <c r="I301" s="8"/>
      <c r="J301" s="8"/>
      <c r="L301" s="5"/>
      <c r="M301" s="10"/>
      <c r="N301" s="10"/>
    </row>
    <row r="302" spans="2:14" s="29" customFormat="1" ht="19.5" customHeight="1">
      <c r="B302" s="22"/>
      <c r="C302" s="22"/>
      <c r="D302" s="22"/>
      <c r="F302" s="22"/>
      <c r="H302" s="30"/>
      <c r="I302" s="30"/>
      <c r="J302" s="30"/>
      <c r="K302" s="26"/>
      <c r="L302" s="22"/>
      <c r="M302" s="155"/>
      <c r="N302" s="155"/>
    </row>
    <row r="303" spans="1:14" s="27" customFormat="1" ht="30" customHeight="1">
      <c r="A303" s="156" t="s">
        <v>0</v>
      </c>
      <c r="B303" s="156" t="s">
        <v>1</v>
      </c>
      <c r="C303" s="156" t="s">
        <v>6</v>
      </c>
      <c r="D303" s="156" t="s">
        <v>37</v>
      </c>
      <c r="E303" s="156" t="s">
        <v>12</v>
      </c>
      <c r="F303" s="156"/>
      <c r="G303" s="157" t="s">
        <v>14</v>
      </c>
      <c r="H303" s="157"/>
      <c r="I303" s="157"/>
      <c r="J303" s="157"/>
      <c r="K303" s="158" t="s">
        <v>778</v>
      </c>
      <c r="L303" s="156" t="s">
        <v>22</v>
      </c>
      <c r="M303" s="159" t="s">
        <v>777</v>
      </c>
      <c r="N303" s="159"/>
    </row>
    <row r="304" spans="1:14" s="36" customFormat="1" ht="30" customHeight="1">
      <c r="A304" s="156"/>
      <c r="B304" s="156"/>
      <c r="C304" s="156"/>
      <c r="D304" s="156"/>
      <c r="E304" s="134" t="s">
        <v>10</v>
      </c>
      <c r="F304" s="131" t="s">
        <v>11</v>
      </c>
      <c r="G304" s="131" t="s">
        <v>2</v>
      </c>
      <c r="H304" s="131" t="s">
        <v>3</v>
      </c>
      <c r="I304" s="131" t="s">
        <v>4</v>
      </c>
      <c r="J304" s="131" t="s">
        <v>5</v>
      </c>
      <c r="K304" s="158"/>
      <c r="L304" s="156"/>
      <c r="M304" s="133" t="s">
        <v>16</v>
      </c>
      <c r="N304" s="133" t="s">
        <v>17</v>
      </c>
    </row>
    <row r="305" spans="1:14" s="41" customFormat="1" ht="19.5" customHeight="1">
      <c r="A305" s="135"/>
      <c r="B305" s="135"/>
      <c r="C305" s="135"/>
      <c r="D305" s="135"/>
      <c r="E305" s="136">
        <f>SUM(E306:E348)</f>
        <v>65.5</v>
      </c>
      <c r="F305" s="131"/>
      <c r="G305" s="137">
        <f>SUM(G306:G348)</f>
        <v>56.199999999999996</v>
      </c>
      <c r="H305" s="137">
        <f>SUM(H306:H348)</f>
        <v>15.969999999999999</v>
      </c>
      <c r="I305" s="137">
        <f>SUM(I306:I348)</f>
        <v>0</v>
      </c>
      <c r="J305" s="137">
        <f>SUM(J306:J348)</f>
        <v>72.17</v>
      </c>
      <c r="K305" s="138"/>
      <c r="L305" s="135"/>
      <c r="M305" s="139"/>
      <c r="N305" s="139"/>
    </row>
    <row r="306" spans="1:14" s="9" customFormat="1" ht="44.25" customHeight="1">
      <c r="A306" s="130">
        <v>1</v>
      </c>
      <c r="B306" s="60" t="s">
        <v>31</v>
      </c>
      <c r="C306" s="60" t="s">
        <v>678</v>
      </c>
      <c r="D306" s="132" t="s">
        <v>719</v>
      </c>
      <c r="E306" s="140" t="s">
        <v>676</v>
      </c>
      <c r="F306" s="141" t="s">
        <v>25</v>
      </c>
      <c r="G306" s="142">
        <v>0.09</v>
      </c>
      <c r="H306" s="142">
        <v>0</v>
      </c>
      <c r="I306" s="142">
        <v>0</v>
      </c>
      <c r="J306" s="143">
        <f aca="true" t="shared" si="7" ref="J306:J348">G306+H306+I306</f>
        <v>0.09</v>
      </c>
      <c r="K306" s="144" t="s">
        <v>759</v>
      </c>
      <c r="L306" s="141" t="s">
        <v>24</v>
      </c>
      <c r="M306" s="145">
        <v>41275</v>
      </c>
      <c r="N306" s="145">
        <v>41639</v>
      </c>
    </row>
    <row r="307" spans="1:14" s="9" customFormat="1" ht="44.25" customHeight="1">
      <c r="A307" s="130">
        <v>2</v>
      </c>
      <c r="B307" s="60" t="s">
        <v>31</v>
      </c>
      <c r="C307" s="60" t="s">
        <v>679</v>
      </c>
      <c r="D307" s="132" t="s">
        <v>720</v>
      </c>
      <c r="E307" s="140" t="s">
        <v>676</v>
      </c>
      <c r="F307" s="141" t="s">
        <v>25</v>
      </c>
      <c r="G307" s="142">
        <v>0.06</v>
      </c>
      <c r="H307" s="142">
        <v>0</v>
      </c>
      <c r="I307" s="142">
        <v>0</v>
      </c>
      <c r="J307" s="143">
        <f t="shared" si="7"/>
        <v>0.06</v>
      </c>
      <c r="K307" s="144" t="s">
        <v>759</v>
      </c>
      <c r="L307" s="141" t="s">
        <v>24</v>
      </c>
      <c r="M307" s="145">
        <v>41275</v>
      </c>
      <c r="N307" s="145">
        <v>41639</v>
      </c>
    </row>
    <row r="308" spans="1:14" s="9" customFormat="1" ht="44.25" customHeight="1">
      <c r="A308" s="130">
        <v>3</v>
      </c>
      <c r="B308" s="60" t="s">
        <v>31</v>
      </c>
      <c r="C308" s="60" t="s">
        <v>680</v>
      </c>
      <c r="D308" s="132" t="s">
        <v>721</v>
      </c>
      <c r="E308" s="140" t="s">
        <v>676</v>
      </c>
      <c r="F308" s="141" t="s">
        <v>25</v>
      </c>
      <c r="G308" s="142">
        <v>1.5</v>
      </c>
      <c r="H308" s="142">
        <v>0</v>
      </c>
      <c r="I308" s="142">
        <v>0</v>
      </c>
      <c r="J308" s="143">
        <f t="shared" si="7"/>
        <v>1.5</v>
      </c>
      <c r="K308" s="144" t="s">
        <v>759</v>
      </c>
      <c r="L308" s="141" t="s">
        <v>24</v>
      </c>
      <c r="M308" s="145">
        <v>41275</v>
      </c>
      <c r="N308" s="145">
        <v>41639</v>
      </c>
    </row>
    <row r="309" spans="1:14" s="9" customFormat="1" ht="44.25" customHeight="1">
      <c r="A309" s="130">
        <v>4</v>
      </c>
      <c r="B309" s="60" t="s">
        <v>31</v>
      </c>
      <c r="C309" s="60" t="s">
        <v>681</v>
      </c>
      <c r="D309" s="132" t="s">
        <v>722</v>
      </c>
      <c r="E309" s="140" t="s">
        <v>676</v>
      </c>
      <c r="F309" s="141" t="s">
        <v>25</v>
      </c>
      <c r="G309" s="142">
        <v>0.14</v>
      </c>
      <c r="H309" s="142">
        <v>0</v>
      </c>
      <c r="I309" s="142">
        <v>0</v>
      </c>
      <c r="J309" s="143">
        <f t="shared" si="7"/>
        <v>0.14</v>
      </c>
      <c r="K309" s="144" t="s">
        <v>759</v>
      </c>
      <c r="L309" s="141" t="s">
        <v>24</v>
      </c>
      <c r="M309" s="145">
        <v>41275</v>
      </c>
      <c r="N309" s="145">
        <v>41639</v>
      </c>
    </row>
    <row r="310" spans="1:14" s="9" customFormat="1" ht="44.25" customHeight="1">
      <c r="A310" s="130">
        <v>5</v>
      </c>
      <c r="B310" s="60" t="s">
        <v>682</v>
      </c>
      <c r="C310" s="60" t="s">
        <v>683</v>
      </c>
      <c r="D310" s="132" t="s">
        <v>723</v>
      </c>
      <c r="E310" s="140" t="s">
        <v>676</v>
      </c>
      <c r="F310" s="141" t="s">
        <v>25</v>
      </c>
      <c r="G310" s="142">
        <v>0.24</v>
      </c>
      <c r="H310" s="142">
        <v>0</v>
      </c>
      <c r="I310" s="142">
        <v>0</v>
      </c>
      <c r="J310" s="143">
        <f t="shared" si="7"/>
        <v>0.24</v>
      </c>
      <c r="K310" s="144" t="s">
        <v>759</v>
      </c>
      <c r="L310" s="141" t="s">
        <v>24</v>
      </c>
      <c r="M310" s="145">
        <v>41275</v>
      </c>
      <c r="N310" s="145">
        <v>41639</v>
      </c>
    </row>
    <row r="311" spans="1:14" s="9" customFormat="1" ht="44.25" customHeight="1">
      <c r="A311" s="130">
        <v>6</v>
      </c>
      <c r="B311" s="60" t="s">
        <v>31</v>
      </c>
      <c r="C311" s="60" t="s">
        <v>684</v>
      </c>
      <c r="D311" s="132" t="s">
        <v>724</v>
      </c>
      <c r="E311" s="140" t="s">
        <v>676</v>
      </c>
      <c r="F311" s="141" t="s">
        <v>25</v>
      </c>
      <c r="G311" s="142">
        <v>0.71</v>
      </c>
      <c r="H311" s="142">
        <v>0</v>
      </c>
      <c r="I311" s="142">
        <v>0</v>
      </c>
      <c r="J311" s="143">
        <f t="shared" si="7"/>
        <v>0.71</v>
      </c>
      <c r="K311" s="144" t="s">
        <v>759</v>
      </c>
      <c r="L311" s="141" t="s">
        <v>24</v>
      </c>
      <c r="M311" s="145">
        <v>41275</v>
      </c>
      <c r="N311" s="145">
        <v>41639</v>
      </c>
    </row>
    <row r="312" spans="1:14" s="9" customFormat="1" ht="44.25" customHeight="1">
      <c r="A312" s="130">
        <v>7</v>
      </c>
      <c r="B312" s="60" t="s">
        <v>31</v>
      </c>
      <c r="C312" s="60" t="s">
        <v>685</v>
      </c>
      <c r="D312" s="132" t="s">
        <v>725</v>
      </c>
      <c r="E312" s="140" t="s">
        <v>676</v>
      </c>
      <c r="F312" s="141" t="s">
        <v>25</v>
      </c>
      <c r="G312" s="142">
        <v>0.79</v>
      </c>
      <c r="H312" s="142">
        <v>0</v>
      </c>
      <c r="I312" s="142">
        <v>0</v>
      </c>
      <c r="J312" s="143">
        <f t="shared" si="7"/>
        <v>0.79</v>
      </c>
      <c r="K312" s="144" t="s">
        <v>759</v>
      </c>
      <c r="L312" s="141" t="s">
        <v>24</v>
      </c>
      <c r="M312" s="145">
        <v>41275</v>
      </c>
      <c r="N312" s="145">
        <v>41639</v>
      </c>
    </row>
    <row r="313" spans="1:14" s="9" customFormat="1" ht="44.25" customHeight="1">
      <c r="A313" s="130">
        <v>8</v>
      </c>
      <c r="B313" s="60" t="s">
        <v>31</v>
      </c>
      <c r="C313" s="60" t="s">
        <v>686</v>
      </c>
      <c r="D313" s="132" t="s">
        <v>726</v>
      </c>
      <c r="E313" s="140" t="s">
        <v>676</v>
      </c>
      <c r="F313" s="141" t="s">
        <v>25</v>
      </c>
      <c r="G313" s="142">
        <v>2.59</v>
      </c>
      <c r="H313" s="142">
        <v>0</v>
      </c>
      <c r="I313" s="142">
        <v>0</v>
      </c>
      <c r="J313" s="143">
        <f t="shared" si="7"/>
        <v>2.59</v>
      </c>
      <c r="K313" s="144" t="s">
        <v>759</v>
      </c>
      <c r="L313" s="141" t="s">
        <v>24</v>
      </c>
      <c r="M313" s="145">
        <v>41275</v>
      </c>
      <c r="N313" s="145">
        <v>41639</v>
      </c>
    </row>
    <row r="314" spans="1:14" s="9" customFormat="1" ht="44.25" customHeight="1">
      <c r="A314" s="130">
        <v>9</v>
      </c>
      <c r="B314" s="60" t="s">
        <v>687</v>
      </c>
      <c r="C314" s="60" t="s">
        <v>688</v>
      </c>
      <c r="D314" s="132" t="s">
        <v>727</v>
      </c>
      <c r="E314" s="140" t="s">
        <v>676</v>
      </c>
      <c r="F314" s="141" t="s">
        <v>25</v>
      </c>
      <c r="G314" s="142">
        <v>4.11</v>
      </c>
      <c r="H314" s="142">
        <v>0</v>
      </c>
      <c r="I314" s="142">
        <v>0</v>
      </c>
      <c r="J314" s="143">
        <f t="shared" si="7"/>
        <v>4.11</v>
      </c>
      <c r="K314" s="144" t="s">
        <v>759</v>
      </c>
      <c r="L314" s="141" t="s">
        <v>24</v>
      </c>
      <c r="M314" s="145">
        <v>41275</v>
      </c>
      <c r="N314" s="145">
        <v>41639</v>
      </c>
    </row>
    <row r="315" spans="1:14" s="9" customFormat="1" ht="44.25" customHeight="1">
      <c r="A315" s="130">
        <v>10</v>
      </c>
      <c r="B315" s="60" t="s">
        <v>687</v>
      </c>
      <c r="C315" s="60" t="s">
        <v>689</v>
      </c>
      <c r="D315" s="132" t="s">
        <v>728</v>
      </c>
      <c r="E315" s="140" t="s">
        <v>676</v>
      </c>
      <c r="F315" s="141" t="s">
        <v>25</v>
      </c>
      <c r="G315" s="142">
        <v>2.32</v>
      </c>
      <c r="H315" s="142">
        <v>0</v>
      </c>
      <c r="I315" s="142">
        <v>0</v>
      </c>
      <c r="J315" s="143">
        <f t="shared" si="7"/>
        <v>2.32</v>
      </c>
      <c r="K315" s="144" t="s">
        <v>759</v>
      </c>
      <c r="L315" s="141" t="s">
        <v>24</v>
      </c>
      <c r="M315" s="145">
        <v>41275</v>
      </c>
      <c r="N315" s="145">
        <v>41639</v>
      </c>
    </row>
    <row r="316" spans="1:14" s="9" customFormat="1" ht="44.25" customHeight="1">
      <c r="A316" s="130">
        <v>11</v>
      </c>
      <c r="B316" s="60" t="s">
        <v>31</v>
      </c>
      <c r="C316" s="60" t="s">
        <v>690</v>
      </c>
      <c r="D316" s="132" t="s">
        <v>729</v>
      </c>
      <c r="E316" s="140" t="s">
        <v>676</v>
      </c>
      <c r="F316" s="141" t="s">
        <v>25</v>
      </c>
      <c r="G316" s="142">
        <v>1.41</v>
      </c>
      <c r="H316" s="142">
        <v>0</v>
      </c>
      <c r="I316" s="142">
        <v>0</v>
      </c>
      <c r="J316" s="143">
        <f t="shared" si="7"/>
        <v>1.41</v>
      </c>
      <c r="K316" s="144" t="s">
        <v>759</v>
      </c>
      <c r="L316" s="141" t="s">
        <v>24</v>
      </c>
      <c r="M316" s="145">
        <v>41275</v>
      </c>
      <c r="N316" s="145">
        <v>41639</v>
      </c>
    </row>
    <row r="317" spans="1:14" s="9" customFormat="1" ht="44.25" customHeight="1">
      <c r="A317" s="130">
        <v>12</v>
      </c>
      <c r="B317" s="60" t="s">
        <v>687</v>
      </c>
      <c r="C317" s="60" t="s">
        <v>691</v>
      </c>
      <c r="D317" s="132" t="s">
        <v>730</v>
      </c>
      <c r="E317" s="140" t="s">
        <v>676</v>
      </c>
      <c r="F317" s="141" t="s">
        <v>25</v>
      </c>
      <c r="G317" s="142">
        <v>6.23</v>
      </c>
      <c r="H317" s="142">
        <v>0</v>
      </c>
      <c r="I317" s="142">
        <v>0</v>
      </c>
      <c r="J317" s="143">
        <f t="shared" si="7"/>
        <v>6.23</v>
      </c>
      <c r="K317" s="144" t="s">
        <v>759</v>
      </c>
      <c r="L317" s="141" t="s">
        <v>24</v>
      </c>
      <c r="M317" s="145">
        <v>41275</v>
      </c>
      <c r="N317" s="145">
        <v>41639</v>
      </c>
    </row>
    <row r="318" spans="1:14" s="9" customFormat="1" ht="44.25" customHeight="1">
      <c r="A318" s="130">
        <v>13</v>
      </c>
      <c r="B318" s="60" t="s">
        <v>31</v>
      </c>
      <c r="C318" s="60" t="s">
        <v>692</v>
      </c>
      <c r="D318" s="132" t="s">
        <v>731</v>
      </c>
      <c r="E318" s="140" t="s">
        <v>676</v>
      </c>
      <c r="F318" s="141" t="s">
        <v>25</v>
      </c>
      <c r="G318" s="142">
        <v>0.32</v>
      </c>
      <c r="H318" s="142">
        <v>0</v>
      </c>
      <c r="I318" s="142">
        <v>0</v>
      </c>
      <c r="J318" s="143">
        <f t="shared" si="7"/>
        <v>0.32</v>
      </c>
      <c r="K318" s="144" t="s">
        <v>759</v>
      </c>
      <c r="L318" s="141" t="s">
        <v>24</v>
      </c>
      <c r="M318" s="145">
        <v>41275</v>
      </c>
      <c r="N318" s="145">
        <v>41639</v>
      </c>
    </row>
    <row r="319" spans="1:14" s="9" customFormat="1" ht="44.25" customHeight="1">
      <c r="A319" s="130">
        <v>14</v>
      </c>
      <c r="B319" s="60" t="s">
        <v>31</v>
      </c>
      <c r="C319" s="60" t="s">
        <v>693</v>
      </c>
      <c r="D319" s="132" t="s">
        <v>732</v>
      </c>
      <c r="E319" s="140" t="s">
        <v>676</v>
      </c>
      <c r="F319" s="141" t="s">
        <v>25</v>
      </c>
      <c r="G319" s="142">
        <v>1.75</v>
      </c>
      <c r="H319" s="142">
        <v>0</v>
      </c>
      <c r="I319" s="142">
        <v>0</v>
      </c>
      <c r="J319" s="143">
        <f t="shared" si="7"/>
        <v>1.75</v>
      </c>
      <c r="K319" s="144" t="s">
        <v>759</v>
      </c>
      <c r="L319" s="141" t="s">
        <v>24</v>
      </c>
      <c r="M319" s="145">
        <v>41275</v>
      </c>
      <c r="N319" s="145">
        <v>41639</v>
      </c>
    </row>
    <row r="320" spans="1:14" s="9" customFormat="1" ht="44.25" customHeight="1">
      <c r="A320" s="130">
        <v>15</v>
      </c>
      <c r="B320" s="60" t="s">
        <v>31</v>
      </c>
      <c r="C320" s="60" t="s">
        <v>694</v>
      </c>
      <c r="D320" s="132" t="s">
        <v>733</v>
      </c>
      <c r="E320" s="140" t="s">
        <v>676</v>
      </c>
      <c r="F320" s="141" t="s">
        <v>25</v>
      </c>
      <c r="G320" s="142">
        <v>0.1</v>
      </c>
      <c r="H320" s="142">
        <v>0</v>
      </c>
      <c r="I320" s="142">
        <v>0</v>
      </c>
      <c r="J320" s="143">
        <f t="shared" si="7"/>
        <v>0.1</v>
      </c>
      <c r="K320" s="144" t="s">
        <v>759</v>
      </c>
      <c r="L320" s="141" t="s">
        <v>24</v>
      </c>
      <c r="M320" s="145">
        <v>41275</v>
      </c>
      <c r="N320" s="145">
        <v>41639</v>
      </c>
    </row>
    <row r="321" spans="1:14" s="9" customFormat="1" ht="44.25" customHeight="1">
      <c r="A321" s="130">
        <v>16</v>
      </c>
      <c r="B321" s="60" t="s">
        <v>31</v>
      </c>
      <c r="C321" s="60" t="s">
        <v>695</v>
      </c>
      <c r="D321" s="132" t="s">
        <v>734</v>
      </c>
      <c r="E321" s="140" t="s">
        <v>676</v>
      </c>
      <c r="F321" s="141" t="s">
        <v>25</v>
      </c>
      <c r="G321" s="142">
        <v>0.28</v>
      </c>
      <c r="H321" s="142">
        <v>0</v>
      </c>
      <c r="I321" s="142">
        <v>0</v>
      </c>
      <c r="J321" s="143">
        <f t="shared" si="7"/>
        <v>0.28</v>
      </c>
      <c r="K321" s="144" t="s">
        <v>759</v>
      </c>
      <c r="L321" s="141" t="s">
        <v>24</v>
      </c>
      <c r="M321" s="145">
        <v>41275</v>
      </c>
      <c r="N321" s="145">
        <v>41639</v>
      </c>
    </row>
    <row r="322" spans="1:14" s="9" customFormat="1" ht="44.25" customHeight="1">
      <c r="A322" s="130">
        <v>17</v>
      </c>
      <c r="B322" s="60" t="s">
        <v>31</v>
      </c>
      <c r="C322" s="60" t="s">
        <v>696</v>
      </c>
      <c r="D322" s="132" t="s">
        <v>735</v>
      </c>
      <c r="E322" s="140" t="s">
        <v>676</v>
      </c>
      <c r="F322" s="141" t="s">
        <v>25</v>
      </c>
      <c r="G322" s="142">
        <v>0.33</v>
      </c>
      <c r="H322" s="142">
        <v>0</v>
      </c>
      <c r="I322" s="142">
        <v>0</v>
      </c>
      <c r="J322" s="143">
        <f t="shared" si="7"/>
        <v>0.33</v>
      </c>
      <c r="K322" s="144" t="s">
        <v>759</v>
      </c>
      <c r="L322" s="141" t="s">
        <v>24</v>
      </c>
      <c r="M322" s="145">
        <v>41275</v>
      </c>
      <c r="N322" s="145">
        <v>41639</v>
      </c>
    </row>
    <row r="323" spans="1:14" s="9" customFormat="1" ht="44.25" customHeight="1">
      <c r="A323" s="130">
        <v>18</v>
      </c>
      <c r="B323" s="60" t="s">
        <v>31</v>
      </c>
      <c r="C323" s="60" t="s">
        <v>697</v>
      </c>
      <c r="D323" s="132" t="s">
        <v>736</v>
      </c>
      <c r="E323" s="140" t="s">
        <v>676</v>
      </c>
      <c r="F323" s="141" t="s">
        <v>25</v>
      </c>
      <c r="G323" s="142">
        <v>2.34</v>
      </c>
      <c r="H323" s="142">
        <v>0</v>
      </c>
      <c r="I323" s="142">
        <v>0</v>
      </c>
      <c r="J323" s="143">
        <f t="shared" si="7"/>
        <v>2.34</v>
      </c>
      <c r="K323" s="144" t="s">
        <v>759</v>
      </c>
      <c r="L323" s="141" t="s">
        <v>24</v>
      </c>
      <c r="M323" s="145">
        <v>41275</v>
      </c>
      <c r="N323" s="145">
        <v>41639</v>
      </c>
    </row>
    <row r="324" spans="1:14" s="9" customFormat="1" ht="44.25" customHeight="1">
      <c r="A324" s="130">
        <v>19</v>
      </c>
      <c r="B324" s="60" t="s">
        <v>31</v>
      </c>
      <c r="C324" s="60" t="s">
        <v>697</v>
      </c>
      <c r="D324" s="132" t="s">
        <v>737</v>
      </c>
      <c r="E324" s="140" t="s">
        <v>676</v>
      </c>
      <c r="F324" s="141" t="s">
        <v>25</v>
      </c>
      <c r="G324" s="142">
        <v>0.21</v>
      </c>
      <c r="H324" s="142">
        <v>0</v>
      </c>
      <c r="I324" s="142">
        <v>0</v>
      </c>
      <c r="J324" s="143">
        <f t="shared" si="7"/>
        <v>0.21</v>
      </c>
      <c r="K324" s="144" t="s">
        <v>759</v>
      </c>
      <c r="L324" s="141" t="s">
        <v>24</v>
      </c>
      <c r="M324" s="145">
        <v>41275</v>
      </c>
      <c r="N324" s="145">
        <v>41639</v>
      </c>
    </row>
    <row r="325" spans="1:14" s="9" customFormat="1" ht="44.25" customHeight="1">
      <c r="A325" s="130">
        <v>20</v>
      </c>
      <c r="B325" s="60" t="s">
        <v>31</v>
      </c>
      <c r="C325" s="60" t="s">
        <v>698</v>
      </c>
      <c r="D325" s="132" t="s">
        <v>738</v>
      </c>
      <c r="E325" s="140" t="s">
        <v>676</v>
      </c>
      <c r="F325" s="141" t="s">
        <v>25</v>
      </c>
      <c r="G325" s="142">
        <v>0.59</v>
      </c>
      <c r="H325" s="142">
        <v>0</v>
      </c>
      <c r="I325" s="142">
        <v>0</v>
      </c>
      <c r="J325" s="143">
        <f t="shared" si="7"/>
        <v>0.59</v>
      </c>
      <c r="K325" s="144" t="s">
        <v>759</v>
      </c>
      <c r="L325" s="141" t="s">
        <v>24</v>
      </c>
      <c r="M325" s="145">
        <v>41275</v>
      </c>
      <c r="N325" s="145">
        <v>41639</v>
      </c>
    </row>
    <row r="326" spans="1:14" s="9" customFormat="1" ht="44.25" customHeight="1">
      <c r="A326" s="130">
        <v>21</v>
      </c>
      <c r="B326" s="60" t="s">
        <v>31</v>
      </c>
      <c r="C326" s="60" t="s">
        <v>699</v>
      </c>
      <c r="D326" s="132" t="s">
        <v>739</v>
      </c>
      <c r="E326" s="140" t="s">
        <v>676</v>
      </c>
      <c r="F326" s="141" t="s">
        <v>25</v>
      </c>
      <c r="G326" s="142">
        <v>0.15</v>
      </c>
      <c r="H326" s="142">
        <v>0</v>
      </c>
      <c r="I326" s="142">
        <v>0</v>
      </c>
      <c r="J326" s="143">
        <f t="shared" si="7"/>
        <v>0.15</v>
      </c>
      <c r="K326" s="144" t="s">
        <v>759</v>
      </c>
      <c r="L326" s="141" t="s">
        <v>24</v>
      </c>
      <c r="M326" s="145">
        <v>41275</v>
      </c>
      <c r="N326" s="145">
        <v>41639</v>
      </c>
    </row>
    <row r="327" spans="1:14" s="9" customFormat="1" ht="44.25" customHeight="1">
      <c r="A327" s="130">
        <v>22</v>
      </c>
      <c r="B327" s="60" t="s">
        <v>31</v>
      </c>
      <c r="C327" s="60" t="s">
        <v>700</v>
      </c>
      <c r="D327" s="132" t="s">
        <v>740</v>
      </c>
      <c r="E327" s="140" t="s">
        <v>676</v>
      </c>
      <c r="F327" s="141" t="s">
        <v>25</v>
      </c>
      <c r="G327" s="142">
        <v>0.33</v>
      </c>
      <c r="H327" s="142">
        <v>0</v>
      </c>
      <c r="I327" s="142">
        <v>0</v>
      </c>
      <c r="J327" s="143">
        <f t="shared" si="7"/>
        <v>0.33</v>
      </c>
      <c r="K327" s="144" t="s">
        <v>759</v>
      </c>
      <c r="L327" s="141" t="s">
        <v>24</v>
      </c>
      <c r="M327" s="145">
        <v>41275</v>
      </c>
      <c r="N327" s="145">
        <v>41639</v>
      </c>
    </row>
    <row r="328" spans="1:14" s="9" customFormat="1" ht="44.25" customHeight="1">
      <c r="A328" s="130">
        <v>23</v>
      </c>
      <c r="B328" s="60" t="s">
        <v>31</v>
      </c>
      <c r="C328" s="60" t="s">
        <v>701</v>
      </c>
      <c r="D328" s="132" t="s">
        <v>741</v>
      </c>
      <c r="E328" s="140" t="s">
        <v>676</v>
      </c>
      <c r="F328" s="141" t="s">
        <v>25</v>
      </c>
      <c r="G328" s="142">
        <v>0.12</v>
      </c>
      <c r="H328" s="142">
        <v>0</v>
      </c>
      <c r="I328" s="142">
        <v>0</v>
      </c>
      <c r="J328" s="143">
        <f t="shared" si="7"/>
        <v>0.12</v>
      </c>
      <c r="K328" s="144" t="s">
        <v>759</v>
      </c>
      <c r="L328" s="141" t="s">
        <v>24</v>
      </c>
      <c r="M328" s="145">
        <v>41275</v>
      </c>
      <c r="N328" s="145">
        <v>41639</v>
      </c>
    </row>
    <row r="329" spans="1:14" s="9" customFormat="1" ht="44.25" customHeight="1">
      <c r="A329" s="130">
        <v>24</v>
      </c>
      <c r="B329" s="60" t="s">
        <v>702</v>
      </c>
      <c r="C329" s="60" t="s">
        <v>703</v>
      </c>
      <c r="D329" s="132" t="s">
        <v>742</v>
      </c>
      <c r="E329" s="140" t="s">
        <v>676</v>
      </c>
      <c r="F329" s="141" t="s">
        <v>25</v>
      </c>
      <c r="G329" s="142">
        <v>2.46</v>
      </c>
      <c r="H329" s="142">
        <v>0</v>
      </c>
      <c r="I329" s="142">
        <v>0</v>
      </c>
      <c r="J329" s="143">
        <f t="shared" si="7"/>
        <v>2.46</v>
      </c>
      <c r="K329" s="144" t="s">
        <v>759</v>
      </c>
      <c r="L329" s="141" t="s">
        <v>24</v>
      </c>
      <c r="M329" s="145">
        <v>41275</v>
      </c>
      <c r="N329" s="145">
        <v>41639</v>
      </c>
    </row>
    <row r="330" spans="1:14" s="9" customFormat="1" ht="44.25" customHeight="1">
      <c r="A330" s="130">
        <v>25</v>
      </c>
      <c r="B330" s="60" t="s">
        <v>31</v>
      </c>
      <c r="C330" s="60" t="s">
        <v>704</v>
      </c>
      <c r="D330" s="132" t="s">
        <v>743</v>
      </c>
      <c r="E330" s="140" t="s">
        <v>676</v>
      </c>
      <c r="F330" s="141" t="s">
        <v>25</v>
      </c>
      <c r="G330" s="142">
        <v>0.21</v>
      </c>
      <c r="H330" s="142">
        <v>0</v>
      </c>
      <c r="I330" s="142">
        <v>0</v>
      </c>
      <c r="J330" s="143">
        <f t="shared" si="7"/>
        <v>0.21</v>
      </c>
      <c r="K330" s="144" t="s">
        <v>759</v>
      </c>
      <c r="L330" s="141" t="s">
        <v>24</v>
      </c>
      <c r="M330" s="145">
        <v>41275</v>
      </c>
      <c r="N330" s="145">
        <v>41639</v>
      </c>
    </row>
    <row r="331" spans="1:14" s="9" customFormat="1" ht="44.25" customHeight="1">
      <c r="A331" s="130">
        <v>26</v>
      </c>
      <c r="B331" s="60" t="s">
        <v>31</v>
      </c>
      <c r="C331" s="60" t="s">
        <v>705</v>
      </c>
      <c r="D331" s="132" t="s">
        <v>744</v>
      </c>
      <c r="E331" s="140" t="s">
        <v>676</v>
      </c>
      <c r="F331" s="141" t="s">
        <v>25</v>
      </c>
      <c r="G331" s="142">
        <v>0.13</v>
      </c>
      <c r="H331" s="142">
        <v>0</v>
      </c>
      <c r="I331" s="142">
        <v>0</v>
      </c>
      <c r="J331" s="143">
        <f t="shared" si="7"/>
        <v>0.13</v>
      </c>
      <c r="K331" s="144" t="s">
        <v>759</v>
      </c>
      <c r="L331" s="141" t="s">
        <v>24</v>
      </c>
      <c r="M331" s="145">
        <v>41275</v>
      </c>
      <c r="N331" s="145">
        <v>41639</v>
      </c>
    </row>
    <row r="332" spans="1:14" s="9" customFormat="1" ht="44.25" customHeight="1">
      <c r="A332" s="130">
        <v>27</v>
      </c>
      <c r="B332" s="60" t="s">
        <v>687</v>
      </c>
      <c r="C332" s="60" t="s">
        <v>706</v>
      </c>
      <c r="D332" s="132" t="s">
        <v>745</v>
      </c>
      <c r="E332" s="140" t="s">
        <v>676</v>
      </c>
      <c r="F332" s="141" t="s">
        <v>25</v>
      </c>
      <c r="G332" s="142">
        <v>4.72</v>
      </c>
      <c r="H332" s="142">
        <v>0</v>
      </c>
      <c r="I332" s="142">
        <v>0</v>
      </c>
      <c r="J332" s="143">
        <f t="shared" si="7"/>
        <v>4.72</v>
      </c>
      <c r="K332" s="144" t="s">
        <v>759</v>
      </c>
      <c r="L332" s="141" t="s">
        <v>24</v>
      </c>
      <c r="M332" s="145">
        <v>41275</v>
      </c>
      <c r="N332" s="145">
        <v>41639</v>
      </c>
    </row>
    <row r="333" spans="1:14" s="9" customFormat="1" ht="44.25" customHeight="1">
      <c r="A333" s="130">
        <v>28</v>
      </c>
      <c r="B333" s="60" t="s">
        <v>31</v>
      </c>
      <c r="C333" s="60" t="s">
        <v>707</v>
      </c>
      <c r="D333" s="132" t="s">
        <v>746</v>
      </c>
      <c r="E333" s="140" t="s">
        <v>676</v>
      </c>
      <c r="F333" s="141" t="s">
        <v>25</v>
      </c>
      <c r="G333" s="142">
        <v>0.36</v>
      </c>
      <c r="H333" s="142">
        <v>0</v>
      </c>
      <c r="I333" s="142">
        <v>0</v>
      </c>
      <c r="J333" s="143">
        <f t="shared" si="7"/>
        <v>0.36</v>
      </c>
      <c r="K333" s="144" t="s">
        <v>759</v>
      </c>
      <c r="L333" s="141" t="s">
        <v>24</v>
      </c>
      <c r="M333" s="145">
        <v>41275</v>
      </c>
      <c r="N333" s="145">
        <v>41639</v>
      </c>
    </row>
    <row r="334" spans="1:14" s="9" customFormat="1" ht="44.25" customHeight="1">
      <c r="A334" s="130">
        <v>29</v>
      </c>
      <c r="B334" s="60" t="s">
        <v>220</v>
      </c>
      <c r="C334" s="60" t="s">
        <v>708</v>
      </c>
      <c r="D334" s="132" t="s">
        <v>747</v>
      </c>
      <c r="E334" s="140" t="s">
        <v>676</v>
      </c>
      <c r="F334" s="141" t="s">
        <v>25</v>
      </c>
      <c r="G334" s="142">
        <v>2.94</v>
      </c>
      <c r="H334" s="142">
        <v>0</v>
      </c>
      <c r="I334" s="142">
        <v>0</v>
      </c>
      <c r="J334" s="143">
        <f t="shared" si="7"/>
        <v>2.94</v>
      </c>
      <c r="K334" s="144" t="s">
        <v>759</v>
      </c>
      <c r="L334" s="141" t="s">
        <v>24</v>
      </c>
      <c r="M334" s="145">
        <v>41275</v>
      </c>
      <c r="N334" s="145">
        <v>41639</v>
      </c>
    </row>
    <row r="335" spans="1:14" s="9" customFormat="1" ht="44.25" customHeight="1">
      <c r="A335" s="130">
        <v>30</v>
      </c>
      <c r="B335" s="60" t="s">
        <v>687</v>
      </c>
      <c r="C335" s="60" t="s">
        <v>709</v>
      </c>
      <c r="D335" s="132" t="s">
        <v>748</v>
      </c>
      <c r="E335" s="140" t="s">
        <v>676</v>
      </c>
      <c r="F335" s="141" t="s">
        <v>25</v>
      </c>
      <c r="G335" s="142">
        <v>1.12</v>
      </c>
      <c r="H335" s="142">
        <v>0</v>
      </c>
      <c r="I335" s="142">
        <v>0</v>
      </c>
      <c r="J335" s="143">
        <f t="shared" si="7"/>
        <v>1.12</v>
      </c>
      <c r="K335" s="144" t="s">
        <v>759</v>
      </c>
      <c r="L335" s="141" t="s">
        <v>24</v>
      </c>
      <c r="M335" s="145">
        <v>41275</v>
      </c>
      <c r="N335" s="145">
        <v>41639</v>
      </c>
    </row>
    <row r="336" spans="1:14" s="9" customFormat="1" ht="44.25" customHeight="1">
      <c r="A336" s="130">
        <v>31</v>
      </c>
      <c r="B336" s="60" t="s">
        <v>31</v>
      </c>
      <c r="C336" s="60" t="s">
        <v>710</v>
      </c>
      <c r="D336" s="132" t="s">
        <v>749</v>
      </c>
      <c r="E336" s="140" t="s">
        <v>676</v>
      </c>
      <c r="F336" s="141" t="s">
        <v>25</v>
      </c>
      <c r="G336" s="142">
        <v>0.04</v>
      </c>
      <c r="H336" s="142">
        <v>0</v>
      </c>
      <c r="I336" s="142">
        <v>0</v>
      </c>
      <c r="J336" s="143">
        <f t="shared" si="7"/>
        <v>0.04</v>
      </c>
      <c r="K336" s="144" t="s">
        <v>759</v>
      </c>
      <c r="L336" s="141" t="s">
        <v>24</v>
      </c>
      <c r="M336" s="145">
        <v>41275</v>
      </c>
      <c r="N336" s="145">
        <v>41639</v>
      </c>
    </row>
    <row r="337" spans="1:14" s="9" customFormat="1" ht="44.25" customHeight="1">
      <c r="A337" s="130">
        <v>32</v>
      </c>
      <c r="B337" s="60" t="s">
        <v>31</v>
      </c>
      <c r="C337" s="60" t="s">
        <v>711</v>
      </c>
      <c r="D337" s="132" t="s">
        <v>750</v>
      </c>
      <c r="E337" s="140" t="s">
        <v>676</v>
      </c>
      <c r="F337" s="141" t="s">
        <v>25</v>
      </c>
      <c r="G337" s="142">
        <v>1.13</v>
      </c>
      <c r="H337" s="142">
        <v>0</v>
      </c>
      <c r="I337" s="142">
        <v>0</v>
      </c>
      <c r="J337" s="143">
        <f t="shared" si="7"/>
        <v>1.13</v>
      </c>
      <c r="K337" s="144" t="s">
        <v>759</v>
      </c>
      <c r="L337" s="141" t="s">
        <v>24</v>
      </c>
      <c r="M337" s="145">
        <v>41275</v>
      </c>
      <c r="N337" s="145">
        <v>41639</v>
      </c>
    </row>
    <row r="338" spans="1:14" s="9" customFormat="1" ht="44.25" customHeight="1">
      <c r="A338" s="130">
        <v>33</v>
      </c>
      <c r="B338" s="60" t="s">
        <v>31</v>
      </c>
      <c r="C338" s="60" t="s">
        <v>712</v>
      </c>
      <c r="D338" s="132" t="s">
        <v>751</v>
      </c>
      <c r="E338" s="140" t="s">
        <v>676</v>
      </c>
      <c r="F338" s="141" t="s">
        <v>25</v>
      </c>
      <c r="G338" s="142">
        <v>0.07</v>
      </c>
      <c r="H338" s="142">
        <v>0</v>
      </c>
      <c r="I338" s="142">
        <v>0</v>
      </c>
      <c r="J338" s="143">
        <f t="shared" si="7"/>
        <v>0.07</v>
      </c>
      <c r="K338" s="144" t="s">
        <v>759</v>
      </c>
      <c r="L338" s="141" t="s">
        <v>24</v>
      </c>
      <c r="M338" s="145">
        <v>41275</v>
      </c>
      <c r="N338" s="145">
        <v>41639</v>
      </c>
    </row>
    <row r="339" spans="1:14" s="9" customFormat="1" ht="44.25" customHeight="1">
      <c r="A339" s="130">
        <v>34</v>
      </c>
      <c r="B339" s="60" t="s">
        <v>592</v>
      </c>
      <c r="C339" s="60" t="s">
        <v>713</v>
      </c>
      <c r="D339" s="132" t="s">
        <v>752</v>
      </c>
      <c r="E339" s="140">
        <v>14</v>
      </c>
      <c r="F339" s="141" t="s">
        <v>20</v>
      </c>
      <c r="G339" s="142">
        <v>5.26</v>
      </c>
      <c r="H339" s="142">
        <v>8.29</v>
      </c>
      <c r="I339" s="142">
        <v>0</v>
      </c>
      <c r="J339" s="143">
        <f t="shared" si="7"/>
        <v>13.549999999999999</v>
      </c>
      <c r="K339" s="144" t="s">
        <v>759</v>
      </c>
      <c r="L339" s="141" t="s">
        <v>24</v>
      </c>
      <c r="M339" s="145">
        <v>41275</v>
      </c>
      <c r="N339" s="145">
        <v>41639</v>
      </c>
    </row>
    <row r="340" spans="1:14" s="9" customFormat="1" ht="44.25" customHeight="1">
      <c r="A340" s="130">
        <v>35</v>
      </c>
      <c r="B340" s="60" t="s">
        <v>714</v>
      </c>
      <c r="C340" s="60" t="s">
        <v>715</v>
      </c>
      <c r="D340" s="132" t="s">
        <v>753</v>
      </c>
      <c r="E340" s="140">
        <v>12.5</v>
      </c>
      <c r="F340" s="141" t="s">
        <v>20</v>
      </c>
      <c r="G340" s="142">
        <v>1.39</v>
      </c>
      <c r="H340" s="142">
        <v>2.19</v>
      </c>
      <c r="I340" s="142">
        <v>0</v>
      </c>
      <c r="J340" s="143">
        <f t="shared" si="7"/>
        <v>3.58</v>
      </c>
      <c r="K340" s="144" t="s">
        <v>759</v>
      </c>
      <c r="L340" s="141" t="s">
        <v>24</v>
      </c>
      <c r="M340" s="145">
        <v>41275</v>
      </c>
      <c r="N340" s="145">
        <v>41639</v>
      </c>
    </row>
    <row r="341" spans="1:14" s="9" customFormat="1" ht="44.25" customHeight="1">
      <c r="A341" s="130">
        <v>36</v>
      </c>
      <c r="B341" s="60" t="s">
        <v>687</v>
      </c>
      <c r="C341" s="60" t="s">
        <v>716</v>
      </c>
      <c r="D341" s="132" t="s">
        <v>754</v>
      </c>
      <c r="E341" s="140">
        <v>12.5</v>
      </c>
      <c r="F341" s="141" t="s">
        <v>21</v>
      </c>
      <c r="G341" s="142">
        <v>0.39</v>
      </c>
      <c r="H341" s="142">
        <v>0</v>
      </c>
      <c r="I341" s="142">
        <v>0</v>
      </c>
      <c r="J341" s="143">
        <f t="shared" si="7"/>
        <v>0.39</v>
      </c>
      <c r="K341" s="144" t="s">
        <v>759</v>
      </c>
      <c r="L341" s="141" t="s">
        <v>24</v>
      </c>
      <c r="M341" s="145">
        <v>41275</v>
      </c>
      <c r="N341" s="145">
        <v>41639</v>
      </c>
    </row>
    <row r="342" spans="1:14" s="9" customFormat="1" ht="44.25" customHeight="1">
      <c r="A342" s="130">
        <v>37</v>
      </c>
      <c r="B342" s="60" t="s">
        <v>702</v>
      </c>
      <c r="C342" s="60" t="s">
        <v>716</v>
      </c>
      <c r="D342" s="132" t="s">
        <v>755</v>
      </c>
      <c r="E342" s="140">
        <v>4.5</v>
      </c>
      <c r="F342" s="141" t="s">
        <v>21</v>
      </c>
      <c r="G342" s="142">
        <v>1.14</v>
      </c>
      <c r="H342" s="142">
        <v>0</v>
      </c>
      <c r="I342" s="142">
        <v>0</v>
      </c>
      <c r="J342" s="143">
        <f t="shared" si="7"/>
        <v>1.14</v>
      </c>
      <c r="K342" s="144" t="s">
        <v>759</v>
      </c>
      <c r="L342" s="141" t="s">
        <v>24</v>
      </c>
      <c r="M342" s="145">
        <v>41275</v>
      </c>
      <c r="N342" s="145">
        <v>41639</v>
      </c>
    </row>
    <row r="343" spans="1:14" s="9" customFormat="1" ht="44.25" customHeight="1">
      <c r="A343" s="130">
        <v>38</v>
      </c>
      <c r="B343" s="60" t="s">
        <v>702</v>
      </c>
      <c r="C343" s="60" t="s">
        <v>622</v>
      </c>
      <c r="D343" s="132" t="s">
        <v>756</v>
      </c>
      <c r="E343" s="140">
        <v>11</v>
      </c>
      <c r="F343" s="141" t="s">
        <v>20</v>
      </c>
      <c r="G343" s="142">
        <v>3.4</v>
      </c>
      <c r="H343" s="142">
        <v>5.35</v>
      </c>
      <c r="I343" s="142">
        <v>0</v>
      </c>
      <c r="J343" s="143">
        <f t="shared" si="7"/>
        <v>8.75</v>
      </c>
      <c r="K343" s="144" t="s">
        <v>759</v>
      </c>
      <c r="L343" s="141" t="s">
        <v>24</v>
      </c>
      <c r="M343" s="145">
        <v>41275</v>
      </c>
      <c r="N343" s="145">
        <v>41639</v>
      </c>
    </row>
    <row r="344" spans="1:14" s="9" customFormat="1" ht="44.25" customHeight="1">
      <c r="A344" s="130">
        <v>39</v>
      </c>
      <c r="B344" s="60" t="s">
        <v>717</v>
      </c>
      <c r="C344" s="60" t="s">
        <v>707</v>
      </c>
      <c r="D344" s="132" t="s">
        <v>757</v>
      </c>
      <c r="E344" s="140">
        <v>11</v>
      </c>
      <c r="F344" s="141" t="s">
        <v>21</v>
      </c>
      <c r="G344" s="142">
        <v>2.25</v>
      </c>
      <c r="H344" s="142">
        <v>0</v>
      </c>
      <c r="I344" s="142">
        <v>0</v>
      </c>
      <c r="J344" s="143">
        <f t="shared" si="7"/>
        <v>2.25</v>
      </c>
      <c r="K344" s="144" t="s">
        <v>759</v>
      </c>
      <c r="L344" s="141" t="s">
        <v>24</v>
      </c>
      <c r="M344" s="145">
        <v>41275</v>
      </c>
      <c r="N344" s="145">
        <v>41639</v>
      </c>
    </row>
    <row r="345" spans="1:14" s="9" customFormat="1" ht="44.25" customHeight="1">
      <c r="A345" s="130">
        <v>40</v>
      </c>
      <c r="B345" s="60" t="s">
        <v>31</v>
      </c>
      <c r="C345" s="60" t="s">
        <v>718</v>
      </c>
      <c r="D345" s="132" t="s">
        <v>758</v>
      </c>
      <c r="E345" s="140" t="s">
        <v>676</v>
      </c>
      <c r="F345" s="141" t="s">
        <v>117</v>
      </c>
      <c r="G345" s="142">
        <v>0.48</v>
      </c>
      <c r="H345" s="142">
        <v>0.14</v>
      </c>
      <c r="I345" s="142">
        <v>0</v>
      </c>
      <c r="J345" s="143">
        <f t="shared" si="7"/>
        <v>0.62</v>
      </c>
      <c r="K345" s="144" t="s">
        <v>759</v>
      </c>
      <c r="L345" s="141" t="s">
        <v>24</v>
      </c>
      <c r="M345" s="145">
        <v>41275</v>
      </c>
      <c r="N345" s="145">
        <v>41639</v>
      </c>
    </row>
    <row r="346" spans="1:14" s="9" customFormat="1" ht="44.25" customHeight="1">
      <c r="A346" s="130">
        <v>41</v>
      </c>
      <c r="B346" s="60" t="s">
        <v>523</v>
      </c>
      <c r="C346" s="60" t="s">
        <v>709</v>
      </c>
      <c r="D346" s="132" t="s">
        <v>762</v>
      </c>
      <c r="E346" s="140" t="s">
        <v>676</v>
      </c>
      <c r="F346" s="141" t="s">
        <v>25</v>
      </c>
      <c r="G346" s="142">
        <v>1</v>
      </c>
      <c r="H346" s="142">
        <v>0</v>
      </c>
      <c r="I346" s="142">
        <v>0</v>
      </c>
      <c r="J346" s="143">
        <f t="shared" si="7"/>
        <v>1</v>
      </c>
      <c r="K346" s="144" t="s">
        <v>759</v>
      </c>
      <c r="L346" s="146" t="s">
        <v>23</v>
      </c>
      <c r="M346" s="145">
        <v>41275</v>
      </c>
      <c r="N346" s="145">
        <v>41639</v>
      </c>
    </row>
    <row r="347" spans="1:14" s="9" customFormat="1" ht="44.25" customHeight="1">
      <c r="A347" s="130">
        <v>42</v>
      </c>
      <c r="B347" s="60" t="s">
        <v>31</v>
      </c>
      <c r="C347" s="60" t="s">
        <v>760</v>
      </c>
      <c r="D347" s="132" t="s">
        <v>763</v>
      </c>
      <c r="E347" s="140" t="s">
        <v>676</v>
      </c>
      <c r="F347" s="141" t="s">
        <v>25</v>
      </c>
      <c r="G347" s="142">
        <v>0.5</v>
      </c>
      <c r="H347" s="142">
        <v>0</v>
      </c>
      <c r="I347" s="142">
        <v>0</v>
      </c>
      <c r="J347" s="143">
        <f t="shared" si="7"/>
        <v>0.5</v>
      </c>
      <c r="K347" s="144" t="s">
        <v>759</v>
      </c>
      <c r="L347" s="146" t="s">
        <v>23</v>
      </c>
      <c r="M347" s="145">
        <v>41275</v>
      </c>
      <c r="N347" s="145">
        <v>41639</v>
      </c>
    </row>
    <row r="348" spans="1:14" s="9" customFormat="1" ht="44.25" customHeight="1">
      <c r="A348" s="130">
        <v>43</v>
      </c>
      <c r="B348" s="60" t="s">
        <v>31</v>
      </c>
      <c r="C348" s="60" t="s">
        <v>761</v>
      </c>
      <c r="D348" s="132" t="s">
        <v>764</v>
      </c>
      <c r="E348" s="140" t="s">
        <v>676</v>
      </c>
      <c r="F348" s="141" t="s">
        <v>25</v>
      </c>
      <c r="G348" s="142">
        <v>0.5</v>
      </c>
      <c r="H348" s="142">
        <v>0</v>
      </c>
      <c r="I348" s="142">
        <v>0</v>
      </c>
      <c r="J348" s="143">
        <f t="shared" si="7"/>
        <v>0.5</v>
      </c>
      <c r="K348" s="144" t="s">
        <v>759</v>
      </c>
      <c r="L348" s="146" t="s">
        <v>23</v>
      </c>
      <c r="M348" s="145">
        <v>41275</v>
      </c>
      <c r="N348" s="145">
        <v>41639</v>
      </c>
    </row>
    <row r="349" spans="1:14" s="9" customFormat="1" ht="15.75" customHeight="1">
      <c r="A349" s="118"/>
      <c r="B349" s="29"/>
      <c r="C349" s="29"/>
      <c r="D349" s="119"/>
      <c r="E349" s="120"/>
      <c r="F349" s="121"/>
      <c r="G349" s="122"/>
      <c r="H349" s="122"/>
      <c r="I349" s="122"/>
      <c r="J349" s="123"/>
      <c r="K349" s="124"/>
      <c r="L349" s="129"/>
      <c r="M349" s="125"/>
      <c r="N349" s="125"/>
    </row>
    <row r="350" spans="1:14" s="9" customFormat="1" ht="15.75" customHeight="1">
      <c r="A350" s="118"/>
      <c r="B350" s="29"/>
      <c r="C350" s="29"/>
      <c r="D350" s="119"/>
      <c r="E350" s="120"/>
      <c r="F350" s="121"/>
      <c r="G350" s="122"/>
      <c r="H350" s="122"/>
      <c r="I350" s="122"/>
      <c r="J350" s="123"/>
      <c r="K350" s="124"/>
      <c r="L350" s="129"/>
      <c r="M350" s="125"/>
      <c r="N350" s="125"/>
    </row>
    <row r="351" spans="1:14" s="9" customFormat="1" ht="15.75" customHeight="1">
      <c r="A351" s="118"/>
      <c r="B351" s="29"/>
      <c r="C351" s="29"/>
      <c r="D351" s="119"/>
      <c r="E351" s="120"/>
      <c r="F351" s="121"/>
      <c r="G351" s="122"/>
      <c r="H351" s="122"/>
      <c r="I351" s="122"/>
      <c r="J351" s="123"/>
      <c r="K351" s="124"/>
      <c r="L351" s="129"/>
      <c r="M351" s="125"/>
      <c r="N351" s="125"/>
    </row>
    <row r="352" spans="1:14" s="9" customFormat="1" ht="15.75" customHeight="1">
      <c r="A352" s="118"/>
      <c r="B352" s="29"/>
      <c r="C352" s="29"/>
      <c r="D352" s="119"/>
      <c r="E352" s="120"/>
      <c r="F352" s="121"/>
      <c r="G352" s="122"/>
      <c r="H352" s="122"/>
      <c r="I352" s="122"/>
      <c r="J352" s="123"/>
      <c r="K352" s="124"/>
      <c r="L352" s="129"/>
      <c r="M352" s="125"/>
      <c r="N352" s="125"/>
    </row>
    <row r="353" spans="1:14" s="9" customFormat="1" ht="15.75" customHeight="1">
      <c r="A353" s="118"/>
      <c r="B353" s="29"/>
      <c r="C353" s="29"/>
      <c r="D353" s="119"/>
      <c r="E353" s="120"/>
      <c r="F353" s="121"/>
      <c r="G353" s="122"/>
      <c r="H353" s="122"/>
      <c r="I353" s="122"/>
      <c r="J353" s="123"/>
      <c r="K353" s="124"/>
      <c r="L353" s="129"/>
      <c r="M353" s="125"/>
      <c r="N353" s="125"/>
    </row>
    <row r="354" spans="1:14" s="9" customFormat="1" ht="15.75" customHeight="1">
      <c r="A354" s="118"/>
      <c r="B354" s="29"/>
      <c r="C354" s="29"/>
      <c r="D354" s="119"/>
      <c r="E354" s="120"/>
      <c r="F354" s="121"/>
      <c r="G354" s="122"/>
      <c r="H354" s="122"/>
      <c r="I354" s="122"/>
      <c r="J354" s="123"/>
      <c r="K354" s="124"/>
      <c r="L354" s="129"/>
      <c r="M354" s="125"/>
      <c r="N354" s="125"/>
    </row>
    <row r="355" spans="1:14" s="9" customFormat="1" ht="15.75" customHeight="1">
      <c r="A355" s="118"/>
      <c r="B355" s="29"/>
      <c r="C355" s="29"/>
      <c r="D355" s="119"/>
      <c r="E355" s="120"/>
      <c r="F355" s="121"/>
      <c r="G355" s="122"/>
      <c r="H355" s="122"/>
      <c r="I355" s="122"/>
      <c r="J355" s="123"/>
      <c r="K355" s="124"/>
      <c r="L355" s="129"/>
      <c r="M355" s="125"/>
      <c r="N355" s="125"/>
    </row>
    <row r="356" spans="1:14" s="9" customFormat="1" ht="15.75" customHeight="1">
      <c r="A356" s="118"/>
      <c r="B356" s="29"/>
      <c r="C356" s="29"/>
      <c r="D356" s="119"/>
      <c r="E356" s="120"/>
      <c r="F356" s="121"/>
      <c r="G356" s="122"/>
      <c r="H356" s="122"/>
      <c r="I356" s="122"/>
      <c r="J356" s="123"/>
      <c r="K356" s="124"/>
      <c r="L356" s="129"/>
      <c r="M356" s="125"/>
      <c r="N356" s="125"/>
    </row>
    <row r="357" spans="1:14" s="9" customFormat="1" ht="15.75" customHeight="1">
      <c r="A357" s="118"/>
      <c r="B357" s="29"/>
      <c r="C357" s="29"/>
      <c r="D357" s="119"/>
      <c r="E357" s="120"/>
      <c r="F357" s="121"/>
      <c r="G357" s="122"/>
      <c r="H357" s="122"/>
      <c r="I357" s="122"/>
      <c r="J357" s="123"/>
      <c r="K357" s="124"/>
      <c r="L357" s="129"/>
      <c r="M357" s="125"/>
      <c r="N357" s="125"/>
    </row>
    <row r="358" spans="1:14" s="9" customFormat="1" ht="15.75" customHeight="1">
      <c r="A358" s="118"/>
      <c r="B358" s="29"/>
      <c r="C358" s="29"/>
      <c r="D358" s="119"/>
      <c r="E358" s="120"/>
      <c r="F358" s="121"/>
      <c r="G358" s="122"/>
      <c r="H358" s="122"/>
      <c r="I358" s="122"/>
      <c r="J358" s="123"/>
      <c r="K358" s="124"/>
      <c r="L358" s="129"/>
      <c r="M358" s="125"/>
      <c r="N358" s="125"/>
    </row>
    <row r="359" spans="1:14" s="9" customFormat="1" ht="15.75" customHeight="1">
      <c r="A359" s="118"/>
      <c r="B359" s="29"/>
      <c r="C359" s="29"/>
      <c r="D359" s="119"/>
      <c r="E359" s="120"/>
      <c r="F359" s="121"/>
      <c r="G359" s="122"/>
      <c r="H359" s="122"/>
      <c r="I359" s="122"/>
      <c r="J359" s="123"/>
      <c r="K359" s="124"/>
      <c r="L359" s="129"/>
      <c r="M359" s="125"/>
      <c r="N359" s="125"/>
    </row>
    <row r="360" spans="1:14" s="9" customFormat="1" ht="15.75" customHeight="1">
      <c r="A360" s="118"/>
      <c r="B360" s="29"/>
      <c r="C360" s="29"/>
      <c r="D360" s="119"/>
      <c r="E360" s="120"/>
      <c r="F360" s="121"/>
      <c r="G360" s="122"/>
      <c r="H360" s="122"/>
      <c r="I360" s="122"/>
      <c r="J360" s="123"/>
      <c r="K360" s="124"/>
      <c r="L360" s="129"/>
      <c r="M360" s="125"/>
      <c r="N360" s="125"/>
    </row>
    <row r="361" spans="1:14" s="9" customFormat="1" ht="15.75" customHeight="1">
      <c r="A361" s="118"/>
      <c r="B361" s="29"/>
      <c r="C361" s="29"/>
      <c r="D361" s="119"/>
      <c r="E361" s="120"/>
      <c r="F361" s="121"/>
      <c r="G361" s="122"/>
      <c r="H361" s="122"/>
      <c r="I361" s="122"/>
      <c r="J361" s="123"/>
      <c r="K361" s="124"/>
      <c r="L361" s="129"/>
      <c r="M361" s="125"/>
      <c r="N361" s="125"/>
    </row>
    <row r="362" spans="1:14" s="9" customFormat="1" ht="15.75" customHeight="1">
      <c r="A362" s="1"/>
      <c r="B362" s="54" t="s">
        <v>7</v>
      </c>
      <c r="C362" s="55" t="s">
        <v>792</v>
      </c>
      <c r="D362" s="15"/>
      <c r="E362" s="18"/>
      <c r="F362" s="18"/>
      <c r="G362" s="19"/>
      <c r="H362" s="19"/>
      <c r="I362" s="19"/>
      <c r="J362" s="19"/>
      <c r="K362" s="20"/>
      <c r="L362" s="18"/>
      <c r="M362" s="21"/>
      <c r="N362" s="21"/>
    </row>
    <row r="363" spans="1:14" s="9" customFormat="1" ht="15.75" customHeight="1">
      <c r="A363" s="1"/>
      <c r="B363" s="54" t="s">
        <v>8</v>
      </c>
      <c r="C363" s="55" t="s">
        <v>793</v>
      </c>
      <c r="D363" s="23"/>
      <c r="E363" s="5"/>
      <c r="F363" s="5"/>
      <c r="G363" s="8"/>
      <c r="H363" s="8"/>
      <c r="I363" s="8"/>
      <c r="J363" s="8"/>
      <c r="L363" s="5"/>
      <c r="M363" s="10"/>
      <c r="N363" s="10"/>
    </row>
    <row r="364" spans="1:14" s="9" customFormat="1" ht="15.75" customHeight="1">
      <c r="A364" s="1"/>
      <c r="B364" s="54" t="s">
        <v>794</v>
      </c>
      <c r="C364" s="55">
        <v>910011344</v>
      </c>
      <c r="D364" s="23"/>
      <c r="E364" s="5"/>
      <c r="F364" s="5"/>
      <c r="G364" s="8"/>
      <c r="H364" s="8"/>
      <c r="I364" s="8"/>
      <c r="J364" s="8"/>
      <c r="L364" s="5"/>
      <c r="M364" s="10"/>
      <c r="N364" s="10"/>
    </row>
    <row r="365" spans="1:14" s="9" customFormat="1" ht="15.75" customHeight="1">
      <c r="A365" s="1"/>
      <c r="B365" s="54" t="s">
        <v>9</v>
      </c>
      <c r="C365" s="126" t="s">
        <v>795</v>
      </c>
      <c r="D365" s="23"/>
      <c r="E365" s="5"/>
      <c r="F365" s="5"/>
      <c r="G365" s="8"/>
      <c r="H365" s="8"/>
      <c r="I365" s="8"/>
      <c r="J365" s="8"/>
      <c r="L365" s="5"/>
      <c r="M365" s="10"/>
      <c r="N365" s="10"/>
    </row>
    <row r="366" spans="1:14" s="9" customFormat="1" ht="15.75" customHeight="1">
      <c r="A366" s="1"/>
      <c r="B366" s="22"/>
      <c r="C366" s="55" t="s">
        <v>130</v>
      </c>
      <c r="D366" s="25"/>
      <c r="E366" s="5"/>
      <c r="F366" s="5"/>
      <c r="G366" s="8"/>
      <c r="H366" s="8"/>
      <c r="I366" s="8"/>
      <c r="J366" s="8"/>
      <c r="L366" s="5"/>
      <c r="M366" s="10"/>
      <c r="N366" s="10"/>
    </row>
    <row r="367" spans="1:14" s="9" customFormat="1" ht="15.75" customHeight="1">
      <c r="A367" s="1"/>
      <c r="B367" s="22"/>
      <c r="C367" s="22"/>
      <c r="D367" s="22"/>
      <c r="E367" s="29"/>
      <c r="F367" s="22"/>
      <c r="G367" s="29"/>
      <c r="H367" s="30"/>
      <c r="I367" s="30"/>
      <c r="J367" s="30"/>
      <c r="K367" s="26"/>
      <c r="L367" s="22"/>
      <c r="M367" s="155"/>
      <c r="N367" s="155"/>
    </row>
    <row r="368" spans="1:14" s="9" customFormat="1" ht="22.5" customHeight="1">
      <c r="A368" s="156" t="s">
        <v>0</v>
      </c>
      <c r="B368" s="156" t="s">
        <v>1</v>
      </c>
      <c r="C368" s="156" t="s">
        <v>6</v>
      </c>
      <c r="D368" s="156" t="s">
        <v>37</v>
      </c>
      <c r="E368" s="156" t="s">
        <v>12</v>
      </c>
      <c r="F368" s="156"/>
      <c r="G368" s="157" t="s">
        <v>14</v>
      </c>
      <c r="H368" s="157"/>
      <c r="I368" s="157"/>
      <c r="J368" s="157"/>
      <c r="K368" s="158" t="s">
        <v>778</v>
      </c>
      <c r="L368" s="156" t="s">
        <v>22</v>
      </c>
      <c r="M368" s="159" t="s">
        <v>777</v>
      </c>
      <c r="N368" s="159"/>
    </row>
    <row r="369" spans="1:14" s="9" customFormat="1" ht="24" customHeight="1">
      <c r="A369" s="156"/>
      <c r="B369" s="156"/>
      <c r="C369" s="156"/>
      <c r="D369" s="156"/>
      <c r="E369" s="134" t="s">
        <v>10</v>
      </c>
      <c r="F369" s="131" t="s">
        <v>11</v>
      </c>
      <c r="G369" s="131" t="s">
        <v>2</v>
      </c>
      <c r="H369" s="131" t="s">
        <v>3</v>
      </c>
      <c r="I369" s="131" t="s">
        <v>4</v>
      </c>
      <c r="J369" s="131" t="s">
        <v>5</v>
      </c>
      <c r="K369" s="158"/>
      <c r="L369" s="156"/>
      <c r="M369" s="133" t="s">
        <v>16</v>
      </c>
      <c r="N369" s="133" t="s">
        <v>17</v>
      </c>
    </row>
    <row r="370" spans="1:14" s="9" customFormat="1" ht="15.75" customHeight="1">
      <c r="A370" s="135"/>
      <c r="B370" s="135"/>
      <c r="C370" s="135"/>
      <c r="D370" s="135"/>
      <c r="E370" s="136">
        <f>SUM(E371:E385)</f>
        <v>522.5</v>
      </c>
      <c r="F370" s="131"/>
      <c r="G370" s="137">
        <f>SUM(G371:G385)</f>
        <v>461</v>
      </c>
      <c r="H370" s="137">
        <f>SUM(H371:H385)</f>
        <v>230.10999999999999</v>
      </c>
      <c r="I370" s="137">
        <f>SUM(I371:I385)</f>
        <v>699.4200000000001</v>
      </c>
      <c r="J370" s="137">
        <f>SUM(J371:J385)</f>
        <v>1390.53</v>
      </c>
      <c r="K370" s="138"/>
      <c r="L370" s="135"/>
      <c r="M370" s="139"/>
      <c r="N370" s="139"/>
    </row>
    <row r="371" spans="1:14" s="9" customFormat="1" ht="34.5" customHeight="1">
      <c r="A371" s="130">
        <v>1</v>
      </c>
      <c r="B371" s="127" t="s">
        <v>796</v>
      </c>
      <c r="C371" s="127" t="s">
        <v>797</v>
      </c>
      <c r="D371" s="147" t="s">
        <v>798</v>
      </c>
      <c r="E371" s="140">
        <v>32.5</v>
      </c>
      <c r="F371" s="141" t="s">
        <v>20</v>
      </c>
      <c r="G371" s="142">
        <v>28.75</v>
      </c>
      <c r="H371" s="142">
        <v>45.29</v>
      </c>
      <c r="I371" s="142">
        <v>0</v>
      </c>
      <c r="J371" s="143">
        <f>SUM(G371:I371)</f>
        <v>74.03999999999999</v>
      </c>
      <c r="K371" s="144" t="s">
        <v>799</v>
      </c>
      <c r="L371" s="141" t="s">
        <v>24</v>
      </c>
      <c r="M371" s="145">
        <v>41275</v>
      </c>
      <c r="N371" s="145">
        <v>41639</v>
      </c>
    </row>
    <row r="372" spans="1:14" s="9" customFormat="1" ht="32.25" customHeight="1">
      <c r="A372" s="130">
        <v>2</v>
      </c>
      <c r="B372" s="127" t="s">
        <v>800</v>
      </c>
      <c r="C372" s="127" t="s">
        <v>801</v>
      </c>
      <c r="D372" s="147" t="s">
        <v>802</v>
      </c>
      <c r="E372" s="140">
        <v>32.5</v>
      </c>
      <c r="F372" s="141" t="s">
        <v>20</v>
      </c>
      <c r="G372" s="142">
        <v>18.97</v>
      </c>
      <c r="H372" s="142">
        <v>47.98</v>
      </c>
      <c r="I372" s="142">
        <v>0</v>
      </c>
      <c r="J372" s="143">
        <f aca="true" t="shared" si="8" ref="J372:J385">SUM(G372:I372)</f>
        <v>66.94999999999999</v>
      </c>
      <c r="K372" s="144" t="s">
        <v>799</v>
      </c>
      <c r="L372" s="141" t="s">
        <v>24</v>
      </c>
      <c r="M372" s="145">
        <v>41275</v>
      </c>
      <c r="N372" s="145">
        <v>41639</v>
      </c>
    </row>
    <row r="373" spans="1:14" s="9" customFormat="1" ht="34.5" customHeight="1">
      <c r="A373" s="130">
        <v>3</v>
      </c>
      <c r="B373" s="127" t="s">
        <v>522</v>
      </c>
      <c r="C373" s="127" t="s">
        <v>801</v>
      </c>
      <c r="D373" s="147" t="s">
        <v>803</v>
      </c>
      <c r="E373" s="140">
        <v>88.5</v>
      </c>
      <c r="F373" s="141" t="s">
        <v>19</v>
      </c>
      <c r="G373" s="142">
        <v>191</v>
      </c>
      <c r="H373" s="142">
        <v>0</v>
      </c>
      <c r="I373" s="142">
        <v>0</v>
      </c>
      <c r="J373" s="143">
        <f t="shared" si="8"/>
        <v>191</v>
      </c>
      <c r="K373" s="144" t="s">
        <v>799</v>
      </c>
      <c r="L373" s="141" t="s">
        <v>24</v>
      </c>
      <c r="M373" s="145">
        <v>41275</v>
      </c>
      <c r="N373" s="145">
        <v>41639</v>
      </c>
    </row>
    <row r="374" spans="1:14" s="9" customFormat="1" ht="33.75" customHeight="1">
      <c r="A374" s="130">
        <v>4</v>
      </c>
      <c r="B374" s="127" t="s">
        <v>804</v>
      </c>
      <c r="C374" s="127" t="s">
        <v>805</v>
      </c>
      <c r="D374" s="147" t="s">
        <v>806</v>
      </c>
      <c r="E374" s="140">
        <v>180</v>
      </c>
      <c r="F374" s="141" t="s">
        <v>807</v>
      </c>
      <c r="G374" s="142">
        <v>136.73</v>
      </c>
      <c r="H374" s="142">
        <v>96.85</v>
      </c>
      <c r="I374" s="142">
        <v>510.56</v>
      </c>
      <c r="J374" s="143">
        <f t="shared" si="8"/>
        <v>744.14</v>
      </c>
      <c r="K374" s="144" t="s">
        <v>799</v>
      </c>
      <c r="L374" s="146" t="s">
        <v>23</v>
      </c>
      <c r="M374" s="145">
        <v>41275</v>
      </c>
      <c r="N374" s="145">
        <v>41639</v>
      </c>
    </row>
    <row r="375" spans="1:14" s="9" customFormat="1" ht="34.5" customHeight="1">
      <c r="A375" s="130">
        <v>5</v>
      </c>
      <c r="B375" s="127" t="s">
        <v>808</v>
      </c>
      <c r="C375" s="127" t="s">
        <v>809</v>
      </c>
      <c r="D375" s="147" t="s">
        <v>810</v>
      </c>
      <c r="E375" s="140">
        <v>3</v>
      </c>
      <c r="F375" s="141" t="s">
        <v>21</v>
      </c>
      <c r="G375" s="142">
        <v>0.83</v>
      </c>
      <c r="H375" s="142">
        <v>0</v>
      </c>
      <c r="I375" s="142">
        <v>0</v>
      </c>
      <c r="J375" s="143">
        <f t="shared" si="8"/>
        <v>0.83</v>
      </c>
      <c r="K375" s="144" t="s">
        <v>799</v>
      </c>
      <c r="L375" s="141" t="s">
        <v>24</v>
      </c>
      <c r="M375" s="145">
        <v>41275</v>
      </c>
      <c r="N375" s="145">
        <v>41639</v>
      </c>
    </row>
    <row r="376" spans="1:14" s="9" customFormat="1" ht="33" customHeight="1">
      <c r="A376" s="130">
        <v>6</v>
      </c>
      <c r="B376" s="127" t="s">
        <v>811</v>
      </c>
      <c r="C376" s="127" t="s">
        <v>812</v>
      </c>
      <c r="D376" s="147" t="s">
        <v>813</v>
      </c>
      <c r="E376" s="140">
        <v>7</v>
      </c>
      <c r="F376" s="141" t="s">
        <v>21</v>
      </c>
      <c r="G376" s="142">
        <v>2.01</v>
      </c>
      <c r="H376" s="142">
        <v>0</v>
      </c>
      <c r="I376" s="142">
        <v>0</v>
      </c>
      <c r="J376" s="143">
        <f t="shared" si="8"/>
        <v>2.01</v>
      </c>
      <c r="K376" s="144" t="s">
        <v>799</v>
      </c>
      <c r="L376" s="141" t="s">
        <v>24</v>
      </c>
      <c r="M376" s="145">
        <v>41275</v>
      </c>
      <c r="N376" s="145">
        <v>41639</v>
      </c>
    </row>
    <row r="377" spans="1:14" s="9" customFormat="1" ht="31.5" customHeight="1">
      <c r="A377" s="130">
        <v>7</v>
      </c>
      <c r="B377" s="127" t="s">
        <v>29</v>
      </c>
      <c r="C377" s="127" t="s">
        <v>814</v>
      </c>
      <c r="D377" s="147" t="s">
        <v>815</v>
      </c>
      <c r="E377" s="140">
        <v>10.5</v>
      </c>
      <c r="F377" s="141" t="s">
        <v>21</v>
      </c>
      <c r="G377" s="142">
        <v>1.48</v>
      </c>
      <c r="H377" s="142">
        <v>0</v>
      </c>
      <c r="I377" s="142">
        <v>0</v>
      </c>
      <c r="J377" s="143">
        <f t="shared" si="8"/>
        <v>1.48</v>
      </c>
      <c r="K377" s="144" t="s">
        <v>799</v>
      </c>
      <c r="L377" s="141" t="s">
        <v>24</v>
      </c>
      <c r="M377" s="145">
        <v>41275</v>
      </c>
      <c r="N377" s="145">
        <v>41639</v>
      </c>
    </row>
    <row r="378" spans="1:14" s="9" customFormat="1" ht="32.25" customHeight="1">
      <c r="A378" s="130">
        <v>8</v>
      </c>
      <c r="B378" s="127" t="s">
        <v>29</v>
      </c>
      <c r="C378" s="127" t="s">
        <v>816</v>
      </c>
      <c r="D378" s="147" t="s">
        <v>817</v>
      </c>
      <c r="E378" s="140">
        <v>10.5</v>
      </c>
      <c r="F378" s="141" t="s">
        <v>21</v>
      </c>
      <c r="G378" s="142">
        <v>1.23</v>
      </c>
      <c r="H378" s="142">
        <v>0</v>
      </c>
      <c r="I378" s="142">
        <v>0</v>
      </c>
      <c r="J378" s="143">
        <f t="shared" si="8"/>
        <v>1.23</v>
      </c>
      <c r="K378" s="144" t="s">
        <v>799</v>
      </c>
      <c r="L378" s="141" t="s">
        <v>24</v>
      </c>
      <c r="M378" s="145">
        <v>41275</v>
      </c>
      <c r="N378" s="145">
        <v>41639</v>
      </c>
    </row>
    <row r="379" spans="1:14" s="9" customFormat="1" ht="33" customHeight="1">
      <c r="A379" s="130">
        <v>9</v>
      </c>
      <c r="B379" s="127" t="s">
        <v>29</v>
      </c>
      <c r="C379" s="127" t="s">
        <v>818</v>
      </c>
      <c r="D379" s="147" t="s">
        <v>819</v>
      </c>
      <c r="E379" s="140">
        <v>12.5</v>
      </c>
      <c r="F379" s="141" t="s">
        <v>20</v>
      </c>
      <c r="G379" s="142">
        <v>0.9</v>
      </c>
      <c r="H379" s="142">
        <v>2.26</v>
      </c>
      <c r="I379" s="142">
        <v>0</v>
      </c>
      <c r="J379" s="143">
        <f t="shared" si="8"/>
        <v>3.1599999999999997</v>
      </c>
      <c r="K379" s="144" t="s">
        <v>799</v>
      </c>
      <c r="L379" s="141" t="s">
        <v>24</v>
      </c>
      <c r="M379" s="145">
        <v>41275</v>
      </c>
      <c r="N379" s="145">
        <v>41639</v>
      </c>
    </row>
    <row r="380" spans="1:14" s="9" customFormat="1" ht="33.75" customHeight="1">
      <c r="A380" s="130">
        <v>10</v>
      </c>
      <c r="B380" s="127" t="s">
        <v>820</v>
      </c>
      <c r="C380" s="127" t="s">
        <v>821</v>
      </c>
      <c r="D380" s="147" t="s">
        <v>822</v>
      </c>
      <c r="E380" s="140">
        <v>105</v>
      </c>
      <c r="F380" s="141" t="s">
        <v>823</v>
      </c>
      <c r="G380" s="142">
        <v>59.22</v>
      </c>
      <c r="H380" s="142">
        <v>37.73</v>
      </c>
      <c r="I380" s="142">
        <v>188.86</v>
      </c>
      <c r="J380" s="143">
        <f t="shared" si="8"/>
        <v>285.81</v>
      </c>
      <c r="K380" s="144" t="s">
        <v>799</v>
      </c>
      <c r="L380" s="141" t="s">
        <v>24</v>
      </c>
      <c r="M380" s="145">
        <v>41275</v>
      </c>
      <c r="N380" s="145">
        <v>41639</v>
      </c>
    </row>
    <row r="381" spans="1:14" s="9" customFormat="1" ht="36.75" customHeight="1">
      <c r="A381" s="130">
        <v>11</v>
      </c>
      <c r="B381" s="148" t="s">
        <v>824</v>
      </c>
      <c r="C381" s="148" t="s">
        <v>627</v>
      </c>
      <c r="D381" s="149" t="s">
        <v>825</v>
      </c>
      <c r="E381" s="149">
        <v>10.5</v>
      </c>
      <c r="F381" s="141" t="s">
        <v>21</v>
      </c>
      <c r="G381" s="128">
        <v>3</v>
      </c>
      <c r="H381" s="142">
        <v>0</v>
      </c>
      <c r="I381" s="142">
        <v>0</v>
      </c>
      <c r="J381" s="143">
        <f t="shared" si="8"/>
        <v>3</v>
      </c>
      <c r="K381" s="144" t="s">
        <v>799</v>
      </c>
      <c r="L381" s="141" t="s">
        <v>24</v>
      </c>
      <c r="M381" s="145">
        <v>41275</v>
      </c>
      <c r="N381" s="145">
        <v>41639</v>
      </c>
    </row>
    <row r="382" spans="1:14" s="9" customFormat="1" ht="33.75" customHeight="1">
      <c r="A382" s="130">
        <v>12</v>
      </c>
      <c r="B382" s="148" t="s">
        <v>826</v>
      </c>
      <c r="C382" s="148" t="s">
        <v>827</v>
      </c>
      <c r="D382" s="149" t="s">
        <v>828</v>
      </c>
      <c r="E382" s="149">
        <v>1.5</v>
      </c>
      <c r="F382" s="141" t="s">
        <v>21</v>
      </c>
      <c r="G382" s="128">
        <v>0.12</v>
      </c>
      <c r="H382" s="142">
        <v>0</v>
      </c>
      <c r="I382" s="142">
        <v>0</v>
      </c>
      <c r="J382" s="143">
        <f t="shared" si="8"/>
        <v>0.12</v>
      </c>
      <c r="K382" s="144" t="s">
        <v>799</v>
      </c>
      <c r="L382" s="141" t="s">
        <v>24</v>
      </c>
      <c r="M382" s="145">
        <v>41275</v>
      </c>
      <c r="N382" s="145">
        <v>41639</v>
      </c>
    </row>
    <row r="383" spans="1:14" s="9" customFormat="1" ht="33.75" customHeight="1">
      <c r="A383" s="130">
        <v>13</v>
      </c>
      <c r="B383" s="148" t="s">
        <v>829</v>
      </c>
      <c r="C383" s="148" t="s">
        <v>827</v>
      </c>
      <c r="D383" s="149" t="s">
        <v>830</v>
      </c>
      <c r="E383" s="149">
        <v>12.5</v>
      </c>
      <c r="F383" s="141" t="s">
        <v>21</v>
      </c>
      <c r="G383" s="128">
        <v>7.9</v>
      </c>
      <c r="H383" s="142">
        <v>0</v>
      </c>
      <c r="I383" s="142">
        <v>0</v>
      </c>
      <c r="J383" s="143">
        <f t="shared" si="8"/>
        <v>7.9</v>
      </c>
      <c r="K383" s="144" t="s">
        <v>799</v>
      </c>
      <c r="L383" s="141" t="s">
        <v>24</v>
      </c>
      <c r="M383" s="145">
        <v>41275</v>
      </c>
      <c r="N383" s="145">
        <v>41639</v>
      </c>
    </row>
    <row r="384" spans="1:14" s="9" customFormat="1" ht="36.75" customHeight="1">
      <c r="A384" s="130">
        <v>14</v>
      </c>
      <c r="B384" s="148" t="s">
        <v>831</v>
      </c>
      <c r="C384" s="148" t="s">
        <v>832</v>
      </c>
      <c r="D384" s="149" t="s">
        <v>833</v>
      </c>
      <c r="E384" s="149">
        <v>3.5</v>
      </c>
      <c r="F384" s="141" t="s">
        <v>21</v>
      </c>
      <c r="G384" s="128">
        <v>1.06</v>
      </c>
      <c r="H384" s="142">
        <v>0</v>
      </c>
      <c r="I384" s="142">
        <v>0</v>
      </c>
      <c r="J384" s="143">
        <f t="shared" si="8"/>
        <v>1.06</v>
      </c>
      <c r="K384" s="144" t="s">
        <v>799</v>
      </c>
      <c r="L384" s="141" t="s">
        <v>24</v>
      </c>
      <c r="M384" s="145">
        <v>41275</v>
      </c>
      <c r="N384" s="145">
        <v>41639</v>
      </c>
    </row>
    <row r="385" spans="1:14" s="9" customFormat="1" ht="32.25" customHeight="1">
      <c r="A385" s="130">
        <v>15</v>
      </c>
      <c r="B385" s="148" t="s">
        <v>834</v>
      </c>
      <c r="C385" s="148" t="s">
        <v>835</v>
      </c>
      <c r="D385" s="149" t="s">
        <v>836</v>
      </c>
      <c r="E385" s="149">
        <v>12.5</v>
      </c>
      <c r="F385" s="141" t="s">
        <v>21</v>
      </c>
      <c r="G385" s="128">
        <v>7.8</v>
      </c>
      <c r="H385" s="142">
        <v>0</v>
      </c>
      <c r="I385" s="142">
        <v>0</v>
      </c>
      <c r="J385" s="143">
        <f t="shared" si="8"/>
        <v>7.8</v>
      </c>
      <c r="K385" s="144" t="s">
        <v>799</v>
      </c>
      <c r="L385" s="141" t="s">
        <v>24</v>
      </c>
      <c r="M385" s="145">
        <v>41275</v>
      </c>
      <c r="N385" s="145">
        <v>41639</v>
      </c>
    </row>
    <row r="386" spans="1:10" ht="19.5" customHeight="1">
      <c r="A386" s="150"/>
      <c r="B386" s="151" t="s">
        <v>783</v>
      </c>
      <c r="C386" s="22"/>
      <c r="D386" s="22"/>
      <c r="E386" s="152"/>
      <c r="F386" s="153"/>
      <c r="G386" s="123"/>
      <c r="H386" s="123"/>
      <c r="I386" s="123"/>
      <c r="J386" s="123"/>
    </row>
    <row r="387" spans="1:10" ht="19.5" customHeight="1">
      <c r="A387" s="150"/>
      <c r="B387" s="22"/>
      <c r="C387" s="22"/>
      <c r="D387" s="22"/>
      <c r="E387" s="152"/>
      <c r="F387" s="153"/>
      <c r="G387" s="123"/>
      <c r="H387" s="123"/>
      <c r="I387" s="123"/>
      <c r="J387" s="123"/>
    </row>
    <row r="388" spans="1:10" ht="23.25" customHeight="1">
      <c r="A388" s="150"/>
      <c r="B388" s="22" t="s">
        <v>786</v>
      </c>
      <c r="C388" s="22">
        <f>SUM(A47,A85,A133,A183,A247,A286,A348,A385,)</f>
        <v>258</v>
      </c>
      <c r="D388" s="22"/>
      <c r="E388" s="152"/>
      <c r="F388" s="153"/>
      <c r="G388" s="157" t="s">
        <v>14</v>
      </c>
      <c r="H388" s="157"/>
      <c r="I388" s="157"/>
      <c r="J388" s="157"/>
    </row>
    <row r="389" spans="1:11" ht="27" customHeight="1">
      <c r="A389" s="150"/>
      <c r="B389" s="22" t="s">
        <v>791</v>
      </c>
      <c r="C389" s="30">
        <v>4649.19</v>
      </c>
      <c r="D389" s="30" t="s">
        <v>784</v>
      </c>
      <c r="E389" s="152"/>
      <c r="F389" s="153"/>
      <c r="G389" s="131" t="s">
        <v>2</v>
      </c>
      <c r="H389" s="131" t="s">
        <v>3</v>
      </c>
      <c r="I389" s="131" t="s">
        <v>4</v>
      </c>
      <c r="J389" s="131" t="s">
        <v>5</v>
      </c>
      <c r="K389" s="5"/>
    </row>
    <row r="390" spans="1:10" ht="24" customHeight="1">
      <c r="A390" s="150"/>
      <c r="B390" s="22" t="s">
        <v>785</v>
      </c>
      <c r="C390" s="30">
        <v>4376</v>
      </c>
      <c r="D390" s="30"/>
      <c r="E390" s="152"/>
      <c r="F390" s="153"/>
      <c r="G390" s="137">
        <f>SUM(G16,G60,G96,G144,G207,G258,G305,G370,)</f>
        <v>2513.89</v>
      </c>
      <c r="H390" s="137">
        <f>SUM(H16,H60,H96,H144,H207,H258,H305,H370,)</f>
        <v>1435.8799999999999</v>
      </c>
      <c r="I390" s="137">
        <f>SUM(I16,I60,I96,I144,I207,I258,I305,I370,)</f>
        <v>699.4200000000001</v>
      </c>
      <c r="J390" s="137">
        <f>SUM(J16,J60,J96,J144,J207,J258,J305,J370,)</f>
        <v>4649.19</v>
      </c>
    </row>
  </sheetData>
  <sheetProtection/>
  <mergeCells count="83">
    <mergeCell ref="L303:L304"/>
    <mergeCell ref="A256:A257"/>
    <mergeCell ref="B256:B257"/>
    <mergeCell ref="G388:J388"/>
    <mergeCell ref="A303:A304"/>
    <mergeCell ref="B303:B304"/>
    <mergeCell ref="C303:C304"/>
    <mergeCell ref="D303:D304"/>
    <mergeCell ref="K303:K304"/>
    <mergeCell ref="C256:C257"/>
    <mergeCell ref="D256:D257"/>
    <mergeCell ref="K256:K257"/>
    <mergeCell ref="L256:L257"/>
    <mergeCell ref="A205:A206"/>
    <mergeCell ref="B205:B206"/>
    <mergeCell ref="C205:C206"/>
    <mergeCell ref="D205:D206"/>
    <mergeCell ref="K205:K206"/>
    <mergeCell ref="L205:L206"/>
    <mergeCell ref="A142:A143"/>
    <mergeCell ref="B142:B143"/>
    <mergeCell ref="C142:C143"/>
    <mergeCell ref="D142:D143"/>
    <mergeCell ref="K142:K143"/>
    <mergeCell ref="L142:L143"/>
    <mergeCell ref="E142:F142"/>
    <mergeCell ref="G142:J142"/>
    <mergeCell ref="A14:A15"/>
    <mergeCell ref="A58:A59"/>
    <mergeCell ref="B58:B59"/>
    <mergeCell ref="C58:C59"/>
    <mergeCell ref="D58:D59"/>
    <mergeCell ref="A94:A95"/>
    <mergeCell ref="B94:B95"/>
    <mergeCell ref="C94:C95"/>
    <mergeCell ref="D94:D95"/>
    <mergeCell ref="M256:N256"/>
    <mergeCell ref="M255:N255"/>
    <mergeCell ref="E256:F256"/>
    <mergeCell ref="G256:J256"/>
    <mergeCell ref="M142:N142"/>
    <mergeCell ref="D14:D15"/>
    <mergeCell ref="K94:K95"/>
    <mergeCell ref="L94:L95"/>
    <mergeCell ref="M141:N141"/>
    <mergeCell ref="M94:N94"/>
    <mergeCell ref="M93:N93"/>
    <mergeCell ref="E94:F94"/>
    <mergeCell ref="G94:J94"/>
    <mergeCell ref="E58:F58"/>
    <mergeCell ref="G58:J58"/>
    <mergeCell ref="M58:N58"/>
    <mergeCell ref="K58:K59"/>
    <mergeCell ref="L58:L59"/>
    <mergeCell ref="E14:F14"/>
    <mergeCell ref="B3:C3"/>
    <mergeCell ref="M14:N14"/>
    <mergeCell ref="G14:J14"/>
    <mergeCell ref="M13:N13"/>
    <mergeCell ref="L14:L15"/>
    <mergeCell ref="C14:C15"/>
    <mergeCell ref="B14:B15"/>
    <mergeCell ref="B5:N5"/>
    <mergeCell ref="M302:N302"/>
    <mergeCell ref="E303:F303"/>
    <mergeCell ref="G303:J303"/>
    <mergeCell ref="M303:N303"/>
    <mergeCell ref="K14:K15"/>
    <mergeCell ref="M204:N204"/>
    <mergeCell ref="E205:F205"/>
    <mergeCell ref="G205:J205"/>
    <mergeCell ref="M205:N205"/>
    <mergeCell ref="M57:N57"/>
    <mergeCell ref="M367:N367"/>
    <mergeCell ref="A368:A369"/>
    <mergeCell ref="B368:B369"/>
    <mergeCell ref="C368:C369"/>
    <mergeCell ref="D368:D369"/>
    <mergeCell ref="E368:F368"/>
    <mergeCell ref="G368:J368"/>
    <mergeCell ref="K368:K369"/>
    <mergeCell ref="L368:L369"/>
    <mergeCell ref="M368:N368"/>
  </mergeCells>
  <printOptions horizontalCentered="1"/>
  <pageMargins left="0.3937007874015748" right="0.1968503937007874" top="0.3937007874015748" bottom="0.5905511811023623" header="0" footer="0"/>
  <pageSetup horizontalDpi="600" verticalDpi="600" orientation="landscape" paperSize="9" scale="70" r:id="rId1"/>
  <headerFooter>
    <oddFooter>&amp;C&amp;8Strona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88"/>
  <sheetViews>
    <sheetView zoomScalePageLayoutView="0" workbookViewId="0" topLeftCell="A178">
      <selection activeCell="C5" sqref="C5"/>
    </sheetView>
  </sheetViews>
  <sheetFormatPr defaultColWidth="9.00390625" defaultRowHeight="20.25" customHeight="1"/>
  <cols>
    <col min="1" max="1" width="3.25390625" style="1" bestFit="1" customWidth="1"/>
    <col min="2" max="2" width="16.50390625" style="6" bestFit="1" customWidth="1"/>
    <col min="3" max="3" width="17.75390625" style="6" bestFit="1" customWidth="1"/>
    <col min="4" max="4" width="16.50390625" style="6" customWidth="1"/>
    <col min="5" max="5" width="5.00390625" style="7" customWidth="1"/>
    <col min="6" max="6" width="5.875" style="2" customWidth="1"/>
    <col min="7" max="7" width="6.375" style="4" customWidth="1"/>
    <col min="8" max="8" width="5.875" style="5" bestFit="1" customWidth="1"/>
    <col min="9" max="9" width="6.375" style="8" bestFit="1" customWidth="1"/>
    <col min="10" max="12" width="6.625" style="8" customWidth="1"/>
    <col min="13" max="13" width="6.625" style="5" customWidth="1"/>
    <col min="14" max="14" width="25.25390625" style="2" customWidth="1"/>
    <col min="15" max="15" width="8.00390625" style="53" bestFit="1" customWidth="1"/>
    <col min="16" max="16" width="7.875" style="5" bestFit="1" customWidth="1"/>
    <col min="17" max="17" width="7.875" style="2" bestFit="1" customWidth="1"/>
    <col min="18" max="16384" width="9.00390625" style="2" customWidth="1"/>
  </cols>
  <sheetData>
    <row r="1" spans="2:4" ht="20.25" customHeight="1">
      <c r="B1" s="116" t="s">
        <v>789</v>
      </c>
      <c r="C1" s="2"/>
      <c r="D1" s="116" t="s">
        <v>790</v>
      </c>
    </row>
    <row r="3" spans="2:17" ht="19.5" customHeight="1">
      <c r="B3" s="107" t="s">
        <v>787</v>
      </c>
      <c r="E3" s="6"/>
      <c r="F3" s="7"/>
      <c r="G3" s="2"/>
      <c r="H3" s="4"/>
      <c r="I3" s="5"/>
      <c r="M3" s="8"/>
      <c r="O3" s="5"/>
      <c r="P3" s="3"/>
      <c r="Q3" s="3"/>
    </row>
    <row r="4" spans="2:17" ht="19.5" customHeight="1">
      <c r="B4" s="107" t="s">
        <v>779</v>
      </c>
      <c r="C4" s="107"/>
      <c r="D4" s="52"/>
      <c r="E4" s="52"/>
      <c r="F4" s="52"/>
      <c r="G4" s="52"/>
      <c r="H4" s="52"/>
      <c r="I4" s="52"/>
      <c r="J4" s="52"/>
      <c r="K4" s="52"/>
      <c r="L4" s="52"/>
      <c r="M4" s="52"/>
      <c r="O4" s="5"/>
      <c r="P4" s="3"/>
      <c r="Q4" s="3"/>
    </row>
    <row r="5" spans="2:17" ht="19.5" customHeight="1">
      <c r="B5" s="84"/>
      <c r="C5" s="84"/>
      <c r="D5" s="52"/>
      <c r="E5" s="52"/>
      <c r="F5" s="52"/>
      <c r="G5" s="52"/>
      <c r="H5" s="52"/>
      <c r="I5" s="52"/>
      <c r="J5" s="52"/>
      <c r="K5" s="52"/>
      <c r="L5" s="52"/>
      <c r="M5" s="52"/>
      <c r="O5" s="5"/>
      <c r="P5" s="3"/>
      <c r="Q5" s="3"/>
    </row>
    <row r="6" spans="2:17" ht="19.5" customHeight="1">
      <c r="B6" s="161" t="s">
        <v>788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</row>
    <row r="7" spans="1:17" s="9" customFormat="1" ht="19.5" customHeight="1">
      <c r="A7" s="1"/>
      <c r="B7" s="2"/>
      <c r="C7" s="12"/>
      <c r="D7" s="2"/>
      <c r="E7" s="7"/>
      <c r="F7" s="2"/>
      <c r="O7" s="5"/>
      <c r="P7" s="10"/>
      <c r="Q7" s="10"/>
    </row>
    <row r="8" spans="1:17" s="20" customFormat="1" ht="19.5" customHeight="1">
      <c r="A8" s="13"/>
      <c r="B8" s="54" t="s">
        <v>7</v>
      </c>
      <c r="C8" s="55" t="s">
        <v>163</v>
      </c>
      <c r="D8" s="15"/>
      <c r="E8" s="15"/>
      <c r="F8" s="16"/>
      <c r="G8" s="17"/>
      <c r="H8" s="18"/>
      <c r="I8" s="18"/>
      <c r="J8" s="19"/>
      <c r="K8" s="19"/>
      <c r="L8" s="19"/>
      <c r="M8" s="19"/>
      <c r="O8" s="18"/>
      <c r="P8" s="21"/>
      <c r="Q8" s="21"/>
    </row>
    <row r="9" spans="1:17" s="9" customFormat="1" ht="19.5" customHeight="1">
      <c r="A9" s="1"/>
      <c r="B9" s="54" t="s">
        <v>8</v>
      </c>
      <c r="C9" s="55">
        <v>8781016708</v>
      </c>
      <c r="D9" s="23"/>
      <c r="E9" s="23"/>
      <c r="F9" s="24"/>
      <c r="G9" s="4"/>
      <c r="H9" s="5"/>
      <c r="I9" s="5"/>
      <c r="J9" s="8"/>
      <c r="K9" s="8"/>
      <c r="L9" s="8"/>
      <c r="M9" s="8"/>
      <c r="O9" s="5"/>
      <c r="P9" s="10"/>
      <c r="Q9" s="10"/>
    </row>
    <row r="10" spans="1:17" s="9" customFormat="1" ht="19.5" customHeight="1">
      <c r="A10" s="1"/>
      <c r="B10" s="54" t="s">
        <v>9</v>
      </c>
      <c r="C10" s="56" t="s">
        <v>165</v>
      </c>
      <c r="D10" s="23"/>
      <c r="E10" s="23"/>
      <c r="F10" s="24"/>
      <c r="G10" s="4"/>
      <c r="H10" s="5"/>
      <c r="I10" s="5"/>
      <c r="J10" s="8"/>
      <c r="K10" s="8"/>
      <c r="L10" s="8"/>
      <c r="M10" s="8"/>
      <c r="O10" s="5"/>
      <c r="P10" s="10"/>
      <c r="Q10" s="10"/>
    </row>
    <row r="11" spans="1:17" s="9" customFormat="1" ht="19.5" customHeight="1">
      <c r="A11" s="1"/>
      <c r="B11" s="22"/>
      <c r="C11" s="55" t="s">
        <v>164</v>
      </c>
      <c r="D11" s="25"/>
      <c r="E11" s="25"/>
      <c r="F11" s="25"/>
      <c r="G11" s="4"/>
      <c r="H11" s="5"/>
      <c r="I11" s="5"/>
      <c r="J11" s="8"/>
      <c r="K11" s="8"/>
      <c r="L11" s="8"/>
      <c r="M11" s="8"/>
      <c r="O11" s="5"/>
      <c r="P11" s="10"/>
      <c r="Q11" s="10"/>
    </row>
    <row r="12" spans="2:17" s="29" customFormat="1" ht="19.5" customHeight="1" thickBot="1">
      <c r="B12" s="22"/>
      <c r="C12" s="22"/>
      <c r="D12" s="22"/>
      <c r="E12" s="22"/>
      <c r="F12" s="28"/>
      <c r="G12" s="22"/>
      <c r="I12" s="22"/>
      <c r="K12" s="30"/>
      <c r="L12" s="30"/>
      <c r="M12" s="30"/>
      <c r="N12" s="26"/>
      <c r="O12" s="22"/>
      <c r="P12" s="155"/>
      <c r="Q12" s="155"/>
    </row>
    <row r="13" spans="1:17" s="27" customFormat="1" ht="30" customHeight="1">
      <c r="A13" s="171" t="s">
        <v>0</v>
      </c>
      <c r="B13" s="171" t="s">
        <v>1</v>
      </c>
      <c r="C13" s="171" t="s">
        <v>6</v>
      </c>
      <c r="D13" s="171" t="s">
        <v>36</v>
      </c>
      <c r="E13" s="89"/>
      <c r="F13" s="162" t="s">
        <v>13</v>
      </c>
      <c r="G13" s="163"/>
      <c r="H13" s="162" t="s">
        <v>12</v>
      </c>
      <c r="I13" s="163"/>
      <c r="J13" s="164" t="s">
        <v>14</v>
      </c>
      <c r="K13" s="165"/>
      <c r="L13" s="165"/>
      <c r="M13" s="166"/>
      <c r="N13" s="169" t="s">
        <v>778</v>
      </c>
      <c r="O13" s="171" t="s">
        <v>22</v>
      </c>
      <c r="P13" s="167" t="s">
        <v>777</v>
      </c>
      <c r="Q13" s="168"/>
    </row>
    <row r="14" spans="1:17" s="36" customFormat="1" ht="30" customHeight="1" thickBot="1">
      <c r="A14" s="172"/>
      <c r="B14" s="172"/>
      <c r="C14" s="172"/>
      <c r="D14" s="172"/>
      <c r="E14" s="73" t="s">
        <v>15</v>
      </c>
      <c r="F14" s="32" t="s">
        <v>10</v>
      </c>
      <c r="G14" s="33" t="s">
        <v>11</v>
      </c>
      <c r="H14" s="32" t="s">
        <v>10</v>
      </c>
      <c r="I14" s="33" t="s">
        <v>11</v>
      </c>
      <c r="J14" s="34" t="s">
        <v>2</v>
      </c>
      <c r="K14" s="35" t="s">
        <v>3</v>
      </c>
      <c r="L14" s="35" t="s">
        <v>4</v>
      </c>
      <c r="M14" s="33" t="s">
        <v>5</v>
      </c>
      <c r="N14" s="170"/>
      <c r="O14" s="172"/>
      <c r="P14" s="91" t="s">
        <v>16</v>
      </c>
      <c r="Q14" s="90" t="s">
        <v>17</v>
      </c>
    </row>
    <row r="15" spans="1:17" s="41" customFormat="1" ht="19.5" customHeight="1" thickBot="1">
      <c r="A15" s="39"/>
      <c r="B15" s="40"/>
      <c r="C15" s="40"/>
      <c r="D15" s="39"/>
      <c r="E15" s="68"/>
      <c r="F15" s="74">
        <f>SUM(F16:F32)</f>
        <v>0</v>
      </c>
      <c r="G15" s="38"/>
      <c r="H15" s="75">
        <f>SUM(H16:H32)</f>
        <v>31</v>
      </c>
      <c r="I15" s="38"/>
      <c r="J15" s="85">
        <f>SUM(J16:J32)</f>
        <v>18.81</v>
      </c>
      <c r="K15" s="86">
        <f>SUM(K16:K32)</f>
        <v>60.56999999999999</v>
      </c>
      <c r="L15" s="86">
        <f>SUM(L16:L32)</f>
        <v>0</v>
      </c>
      <c r="M15" s="87">
        <f>SUM(M16:M32)</f>
        <v>79.38</v>
      </c>
      <c r="N15" s="88"/>
      <c r="O15" s="104"/>
      <c r="P15" s="92"/>
      <c r="Q15" s="93"/>
    </row>
    <row r="16" spans="1:17" s="9" customFormat="1" ht="36" customHeight="1">
      <c r="A16" s="57">
        <v>1</v>
      </c>
      <c r="B16" s="58" t="s">
        <v>35</v>
      </c>
      <c r="C16" s="58" t="s">
        <v>134</v>
      </c>
      <c r="D16" s="72" t="s">
        <v>171</v>
      </c>
      <c r="E16" s="69"/>
      <c r="F16" s="46"/>
      <c r="G16" s="45"/>
      <c r="H16" s="46">
        <v>0.3</v>
      </c>
      <c r="I16" s="47" t="s">
        <v>40</v>
      </c>
      <c r="J16" s="48">
        <v>0.28</v>
      </c>
      <c r="K16" s="49">
        <v>0.9</v>
      </c>
      <c r="L16" s="49">
        <v>0</v>
      </c>
      <c r="M16" s="50">
        <f aca="true" t="shared" si="0" ref="M16:M32">J16+K16+L16</f>
        <v>1.1800000000000002</v>
      </c>
      <c r="N16" s="81" t="s">
        <v>162</v>
      </c>
      <c r="O16" s="105" t="s">
        <v>24</v>
      </c>
      <c r="P16" s="94">
        <v>41275</v>
      </c>
      <c r="Q16" s="95">
        <v>41639</v>
      </c>
    </row>
    <row r="17" spans="1:17" s="9" customFormat="1" ht="36" customHeight="1">
      <c r="A17" s="59">
        <v>2</v>
      </c>
      <c r="B17" s="60" t="s">
        <v>35</v>
      </c>
      <c r="C17" s="60" t="s">
        <v>134</v>
      </c>
      <c r="D17" s="31" t="s">
        <v>172</v>
      </c>
      <c r="E17" s="70"/>
      <c r="F17" s="46"/>
      <c r="G17" s="45"/>
      <c r="H17" s="46">
        <v>0.9</v>
      </c>
      <c r="I17" s="47" t="s">
        <v>40</v>
      </c>
      <c r="J17" s="48">
        <v>1.48</v>
      </c>
      <c r="K17" s="49">
        <v>4.77</v>
      </c>
      <c r="L17" s="49">
        <v>0</v>
      </c>
      <c r="M17" s="50">
        <f t="shared" si="0"/>
        <v>6.25</v>
      </c>
      <c r="N17" s="81" t="s">
        <v>162</v>
      </c>
      <c r="O17" s="105" t="s">
        <v>24</v>
      </c>
      <c r="P17" s="94">
        <v>41275</v>
      </c>
      <c r="Q17" s="95">
        <v>41639</v>
      </c>
    </row>
    <row r="18" spans="1:17" s="9" customFormat="1" ht="36" customHeight="1">
      <c r="A18" s="59">
        <v>3</v>
      </c>
      <c r="B18" s="60" t="s">
        <v>35</v>
      </c>
      <c r="C18" s="60" t="s">
        <v>134</v>
      </c>
      <c r="D18" s="31" t="s">
        <v>173</v>
      </c>
      <c r="E18" s="70"/>
      <c r="F18" s="46"/>
      <c r="G18" s="45"/>
      <c r="H18" s="46">
        <v>1.1</v>
      </c>
      <c r="I18" s="47" t="s">
        <v>40</v>
      </c>
      <c r="J18" s="48">
        <v>1.11</v>
      </c>
      <c r="K18" s="49">
        <v>3.58</v>
      </c>
      <c r="L18" s="49">
        <v>0</v>
      </c>
      <c r="M18" s="50">
        <f t="shared" si="0"/>
        <v>4.69</v>
      </c>
      <c r="N18" s="81" t="s">
        <v>162</v>
      </c>
      <c r="O18" s="105" t="s">
        <v>24</v>
      </c>
      <c r="P18" s="94">
        <v>41275</v>
      </c>
      <c r="Q18" s="95">
        <v>41639</v>
      </c>
    </row>
    <row r="19" spans="1:17" s="9" customFormat="1" ht="36" customHeight="1">
      <c r="A19" s="59">
        <v>4</v>
      </c>
      <c r="B19" s="60" t="s">
        <v>35</v>
      </c>
      <c r="C19" s="60" t="s">
        <v>134</v>
      </c>
      <c r="D19" s="31" t="s">
        <v>174</v>
      </c>
      <c r="E19" s="70"/>
      <c r="F19" s="46"/>
      <c r="G19" s="45"/>
      <c r="H19" s="46">
        <v>0.2</v>
      </c>
      <c r="I19" s="47" t="s">
        <v>40</v>
      </c>
      <c r="J19" s="48">
        <v>0.19</v>
      </c>
      <c r="K19" s="49">
        <v>0.6</v>
      </c>
      <c r="L19" s="49">
        <v>0</v>
      </c>
      <c r="M19" s="50">
        <f t="shared" si="0"/>
        <v>0.79</v>
      </c>
      <c r="N19" s="81" t="s">
        <v>162</v>
      </c>
      <c r="O19" s="105" t="s">
        <v>24</v>
      </c>
      <c r="P19" s="94">
        <v>41275</v>
      </c>
      <c r="Q19" s="95">
        <v>41639</v>
      </c>
    </row>
    <row r="20" spans="1:17" s="9" customFormat="1" ht="36" customHeight="1">
      <c r="A20" s="59">
        <v>5</v>
      </c>
      <c r="B20" s="60" t="s">
        <v>35</v>
      </c>
      <c r="C20" s="60" t="s">
        <v>134</v>
      </c>
      <c r="D20" s="31" t="s">
        <v>175</v>
      </c>
      <c r="E20" s="70"/>
      <c r="F20" s="46"/>
      <c r="G20" s="45"/>
      <c r="H20" s="46">
        <v>0.2</v>
      </c>
      <c r="I20" s="47" t="s">
        <v>40</v>
      </c>
      <c r="J20" s="48">
        <v>0.19</v>
      </c>
      <c r="K20" s="49">
        <v>0.6</v>
      </c>
      <c r="L20" s="49">
        <v>0</v>
      </c>
      <c r="M20" s="50">
        <f t="shared" si="0"/>
        <v>0.79</v>
      </c>
      <c r="N20" s="81" t="s">
        <v>162</v>
      </c>
      <c r="O20" s="105" t="s">
        <v>24</v>
      </c>
      <c r="P20" s="94">
        <v>41275</v>
      </c>
      <c r="Q20" s="95">
        <v>41639</v>
      </c>
    </row>
    <row r="21" spans="1:17" s="9" customFormat="1" ht="36" customHeight="1">
      <c r="A21" s="59">
        <v>6</v>
      </c>
      <c r="B21" s="60" t="s">
        <v>35</v>
      </c>
      <c r="C21" s="60" t="s">
        <v>166</v>
      </c>
      <c r="D21" s="31" t="s">
        <v>176</v>
      </c>
      <c r="E21" s="70"/>
      <c r="F21" s="46"/>
      <c r="G21" s="45"/>
      <c r="H21" s="46">
        <v>0.6</v>
      </c>
      <c r="I21" s="47" t="s">
        <v>40</v>
      </c>
      <c r="J21" s="48">
        <v>0.46</v>
      </c>
      <c r="K21" s="49">
        <v>1.49</v>
      </c>
      <c r="L21" s="49">
        <v>0</v>
      </c>
      <c r="M21" s="50">
        <f t="shared" si="0"/>
        <v>1.95</v>
      </c>
      <c r="N21" s="81" t="s">
        <v>162</v>
      </c>
      <c r="O21" s="105" t="s">
        <v>24</v>
      </c>
      <c r="P21" s="94">
        <v>41275</v>
      </c>
      <c r="Q21" s="95">
        <v>41639</v>
      </c>
    </row>
    <row r="22" spans="1:17" s="9" customFormat="1" ht="36" customHeight="1">
      <c r="A22" s="59">
        <v>7</v>
      </c>
      <c r="B22" s="60" t="s">
        <v>35</v>
      </c>
      <c r="C22" s="60" t="s">
        <v>167</v>
      </c>
      <c r="D22" s="31" t="s">
        <v>177</v>
      </c>
      <c r="E22" s="70"/>
      <c r="F22" s="46"/>
      <c r="G22" s="45"/>
      <c r="H22" s="46">
        <v>0.2</v>
      </c>
      <c r="I22" s="47" t="s">
        <v>40</v>
      </c>
      <c r="J22" s="48">
        <v>0.19</v>
      </c>
      <c r="K22" s="49">
        <v>0.6</v>
      </c>
      <c r="L22" s="49">
        <v>0</v>
      </c>
      <c r="M22" s="50">
        <f t="shared" si="0"/>
        <v>0.79</v>
      </c>
      <c r="N22" s="81" t="s">
        <v>162</v>
      </c>
      <c r="O22" s="105" t="s">
        <v>24</v>
      </c>
      <c r="P22" s="94">
        <v>41275</v>
      </c>
      <c r="Q22" s="95">
        <v>41639</v>
      </c>
    </row>
    <row r="23" spans="1:17" s="9" customFormat="1" ht="36" customHeight="1">
      <c r="A23" s="59">
        <v>8</v>
      </c>
      <c r="B23" s="60" t="s">
        <v>35</v>
      </c>
      <c r="C23" s="60" t="s">
        <v>168</v>
      </c>
      <c r="D23" s="31" t="s">
        <v>178</v>
      </c>
      <c r="E23" s="70"/>
      <c r="F23" s="46"/>
      <c r="G23" s="45"/>
      <c r="H23" s="46">
        <v>0.2</v>
      </c>
      <c r="I23" s="47" t="s">
        <v>40</v>
      </c>
      <c r="J23" s="48">
        <v>0.37</v>
      </c>
      <c r="K23" s="49">
        <v>1.19</v>
      </c>
      <c r="L23" s="49">
        <v>0</v>
      </c>
      <c r="M23" s="50">
        <f t="shared" si="0"/>
        <v>1.56</v>
      </c>
      <c r="N23" s="81" t="s">
        <v>162</v>
      </c>
      <c r="O23" s="105" t="s">
        <v>24</v>
      </c>
      <c r="P23" s="94">
        <v>41275</v>
      </c>
      <c r="Q23" s="95">
        <v>41639</v>
      </c>
    </row>
    <row r="24" spans="1:17" s="9" customFormat="1" ht="36" customHeight="1">
      <c r="A24" s="59">
        <v>9</v>
      </c>
      <c r="B24" s="60" t="s">
        <v>35</v>
      </c>
      <c r="C24" s="60" t="s">
        <v>136</v>
      </c>
      <c r="D24" s="31" t="s">
        <v>179</v>
      </c>
      <c r="E24" s="70"/>
      <c r="F24" s="46"/>
      <c r="G24" s="45"/>
      <c r="H24" s="46">
        <v>6</v>
      </c>
      <c r="I24" s="47" t="s">
        <v>40</v>
      </c>
      <c r="J24" s="48">
        <v>5.09</v>
      </c>
      <c r="K24" s="49">
        <v>16.41</v>
      </c>
      <c r="L24" s="49">
        <v>0</v>
      </c>
      <c r="M24" s="50">
        <f t="shared" si="0"/>
        <v>21.5</v>
      </c>
      <c r="N24" s="81" t="s">
        <v>162</v>
      </c>
      <c r="O24" s="105" t="s">
        <v>24</v>
      </c>
      <c r="P24" s="94">
        <v>41275</v>
      </c>
      <c r="Q24" s="95">
        <v>41639</v>
      </c>
    </row>
    <row r="25" spans="1:17" s="9" customFormat="1" ht="36" customHeight="1">
      <c r="A25" s="59">
        <v>10</v>
      </c>
      <c r="B25" s="60" t="s">
        <v>35</v>
      </c>
      <c r="C25" s="60" t="s">
        <v>136</v>
      </c>
      <c r="D25" s="31" t="s">
        <v>180</v>
      </c>
      <c r="E25" s="70"/>
      <c r="F25" s="46"/>
      <c r="G25" s="45"/>
      <c r="H25" s="46">
        <v>2.9</v>
      </c>
      <c r="I25" s="47" t="s">
        <v>40</v>
      </c>
      <c r="J25" s="48">
        <v>2.59</v>
      </c>
      <c r="K25" s="49">
        <v>8.35</v>
      </c>
      <c r="L25" s="49">
        <v>0</v>
      </c>
      <c r="M25" s="50">
        <f t="shared" si="0"/>
        <v>10.94</v>
      </c>
      <c r="N25" s="81" t="s">
        <v>162</v>
      </c>
      <c r="O25" s="105" t="s">
        <v>24</v>
      </c>
      <c r="P25" s="94">
        <v>41275</v>
      </c>
      <c r="Q25" s="95">
        <v>41639</v>
      </c>
    </row>
    <row r="26" spans="1:17" s="9" customFormat="1" ht="36" customHeight="1">
      <c r="A26" s="59">
        <v>11</v>
      </c>
      <c r="B26" s="60" t="s">
        <v>35</v>
      </c>
      <c r="C26" s="60" t="s">
        <v>169</v>
      </c>
      <c r="D26" s="31" t="s">
        <v>181</v>
      </c>
      <c r="E26" s="70"/>
      <c r="F26" s="46"/>
      <c r="G26" s="45"/>
      <c r="H26" s="46">
        <v>0.2</v>
      </c>
      <c r="I26" s="47" t="s">
        <v>40</v>
      </c>
      <c r="J26" s="48">
        <v>0.28</v>
      </c>
      <c r="K26" s="49">
        <v>0.9</v>
      </c>
      <c r="L26" s="49">
        <v>0</v>
      </c>
      <c r="M26" s="50">
        <f t="shared" si="0"/>
        <v>1.1800000000000002</v>
      </c>
      <c r="N26" s="81" t="s">
        <v>162</v>
      </c>
      <c r="O26" s="105" t="s">
        <v>24</v>
      </c>
      <c r="P26" s="94">
        <v>41275</v>
      </c>
      <c r="Q26" s="95">
        <v>41639</v>
      </c>
    </row>
    <row r="27" spans="1:17" s="9" customFormat="1" ht="36" customHeight="1">
      <c r="A27" s="59">
        <v>12</v>
      </c>
      <c r="B27" s="60" t="s">
        <v>35</v>
      </c>
      <c r="C27" s="60" t="s">
        <v>144</v>
      </c>
      <c r="D27" s="31" t="s">
        <v>182</v>
      </c>
      <c r="E27" s="70"/>
      <c r="F27" s="46"/>
      <c r="G27" s="45"/>
      <c r="H27" s="46">
        <v>1.6</v>
      </c>
      <c r="I27" s="47" t="s">
        <v>40</v>
      </c>
      <c r="J27" s="48">
        <v>0.93</v>
      </c>
      <c r="K27" s="49">
        <v>2.98</v>
      </c>
      <c r="L27" s="49">
        <v>0</v>
      </c>
      <c r="M27" s="50">
        <f t="shared" si="0"/>
        <v>3.91</v>
      </c>
      <c r="N27" s="81" t="s">
        <v>162</v>
      </c>
      <c r="O27" s="105" t="s">
        <v>24</v>
      </c>
      <c r="P27" s="94">
        <v>41275</v>
      </c>
      <c r="Q27" s="95">
        <v>41639</v>
      </c>
    </row>
    <row r="28" spans="1:17" s="9" customFormat="1" ht="36" customHeight="1">
      <c r="A28" s="59">
        <v>13</v>
      </c>
      <c r="B28" s="60" t="s">
        <v>35</v>
      </c>
      <c r="C28" s="60" t="s">
        <v>170</v>
      </c>
      <c r="D28" s="31" t="s">
        <v>183</v>
      </c>
      <c r="E28" s="70"/>
      <c r="F28" s="46"/>
      <c r="G28" s="45"/>
      <c r="H28" s="46">
        <v>11</v>
      </c>
      <c r="I28" s="47" t="s">
        <v>40</v>
      </c>
      <c r="J28" s="48">
        <v>0.56</v>
      </c>
      <c r="K28" s="49">
        <v>1.79</v>
      </c>
      <c r="L28" s="49">
        <v>0</v>
      </c>
      <c r="M28" s="50">
        <f t="shared" si="0"/>
        <v>2.35</v>
      </c>
      <c r="N28" s="81" t="s">
        <v>162</v>
      </c>
      <c r="O28" s="105" t="s">
        <v>24</v>
      </c>
      <c r="P28" s="94">
        <v>41275</v>
      </c>
      <c r="Q28" s="95">
        <v>41639</v>
      </c>
    </row>
    <row r="29" spans="1:17" s="9" customFormat="1" ht="36" customHeight="1">
      <c r="A29" s="59">
        <v>14</v>
      </c>
      <c r="B29" s="60" t="s">
        <v>35</v>
      </c>
      <c r="C29" s="60" t="s">
        <v>135</v>
      </c>
      <c r="D29" s="31" t="s">
        <v>184</v>
      </c>
      <c r="E29" s="70"/>
      <c r="F29" s="46"/>
      <c r="G29" s="45"/>
      <c r="H29" s="46">
        <v>1</v>
      </c>
      <c r="I29" s="47" t="s">
        <v>40</v>
      </c>
      <c r="J29" s="48">
        <v>1.11</v>
      </c>
      <c r="K29" s="49">
        <v>3.58</v>
      </c>
      <c r="L29" s="49">
        <v>0</v>
      </c>
      <c r="M29" s="50">
        <f t="shared" si="0"/>
        <v>4.69</v>
      </c>
      <c r="N29" s="81" t="s">
        <v>162</v>
      </c>
      <c r="O29" s="105" t="s">
        <v>24</v>
      </c>
      <c r="P29" s="94">
        <v>41275</v>
      </c>
      <c r="Q29" s="95">
        <v>41639</v>
      </c>
    </row>
    <row r="30" spans="1:17" s="9" customFormat="1" ht="36" customHeight="1">
      <c r="A30" s="59">
        <v>15</v>
      </c>
      <c r="B30" s="60" t="s">
        <v>35</v>
      </c>
      <c r="C30" s="60" t="s">
        <v>143</v>
      </c>
      <c r="D30" s="31" t="s">
        <v>185</v>
      </c>
      <c r="E30" s="70"/>
      <c r="F30" s="46"/>
      <c r="G30" s="45"/>
      <c r="H30" s="46">
        <v>0.3</v>
      </c>
      <c r="I30" s="47" t="s">
        <v>40</v>
      </c>
      <c r="J30" s="48">
        <v>0.37</v>
      </c>
      <c r="K30" s="49">
        <v>1.19</v>
      </c>
      <c r="L30" s="49">
        <v>0</v>
      </c>
      <c r="M30" s="50">
        <f t="shared" si="0"/>
        <v>1.56</v>
      </c>
      <c r="N30" s="81" t="s">
        <v>162</v>
      </c>
      <c r="O30" s="105" t="s">
        <v>24</v>
      </c>
      <c r="P30" s="94">
        <v>41275</v>
      </c>
      <c r="Q30" s="95">
        <v>41639</v>
      </c>
    </row>
    <row r="31" spans="1:17" s="9" customFormat="1" ht="36" customHeight="1">
      <c r="A31" s="59">
        <v>16</v>
      </c>
      <c r="B31" s="60" t="s">
        <v>35</v>
      </c>
      <c r="C31" s="60" t="s">
        <v>143</v>
      </c>
      <c r="D31" s="31" t="s">
        <v>186</v>
      </c>
      <c r="E31" s="70"/>
      <c r="F31" s="46"/>
      <c r="G31" s="45"/>
      <c r="H31" s="46">
        <v>4.2</v>
      </c>
      <c r="I31" s="47" t="s">
        <v>40</v>
      </c>
      <c r="J31" s="48">
        <v>3.52</v>
      </c>
      <c r="K31" s="49">
        <v>11.34</v>
      </c>
      <c r="L31" s="49">
        <v>0</v>
      </c>
      <c r="M31" s="50">
        <f t="shared" si="0"/>
        <v>14.86</v>
      </c>
      <c r="N31" s="81" t="s">
        <v>162</v>
      </c>
      <c r="O31" s="105" t="s">
        <v>24</v>
      </c>
      <c r="P31" s="94">
        <v>41275</v>
      </c>
      <c r="Q31" s="95">
        <v>41639</v>
      </c>
    </row>
    <row r="32" spans="1:17" s="9" customFormat="1" ht="36" customHeight="1" thickBot="1">
      <c r="A32" s="51">
        <v>17</v>
      </c>
      <c r="B32" s="61" t="s">
        <v>35</v>
      </c>
      <c r="C32" s="61" t="s">
        <v>143</v>
      </c>
      <c r="D32" s="37" t="s">
        <v>187</v>
      </c>
      <c r="E32" s="71"/>
      <c r="F32" s="62"/>
      <c r="G32" s="65"/>
      <c r="H32" s="62">
        <v>0.1</v>
      </c>
      <c r="I32" s="67" t="s">
        <v>40</v>
      </c>
      <c r="J32" s="66">
        <v>0.09</v>
      </c>
      <c r="K32" s="63">
        <v>0.3</v>
      </c>
      <c r="L32" s="63">
        <v>0</v>
      </c>
      <c r="M32" s="64">
        <f t="shared" si="0"/>
        <v>0.39</v>
      </c>
      <c r="N32" s="82" t="s">
        <v>162</v>
      </c>
      <c r="O32" s="106" t="s">
        <v>24</v>
      </c>
      <c r="P32" s="96">
        <v>41275</v>
      </c>
      <c r="Q32" s="97">
        <v>41639</v>
      </c>
    </row>
    <row r="33" spans="1:16" s="9" customFormat="1" ht="19.5" customHeight="1">
      <c r="A33" s="1"/>
      <c r="B33" s="6"/>
      <c r="C33" s="6"/>
      <c r="D33" s="6"/>
      <c r="E33" s="7"/>
      <c r="F33" s="2"/>
      <c r="G33" s="4"/>
      <c r="H33" s="5"/>
      <c r="I33" s="8"/>
      <c r="J33" s="8"/>
      <c r="K33" s="8"/>
      <c r="L33" s="8"/>
      <c r="M33" s="5"/>
      <c r="O33" s="11"/>
      <c r="P33" s="11"/>
    </row>
    <row r="35" spans="1:17" s="20" customFormat="1" ht="19.5" customHeight="1">
      <c r="A35" s="13"/>
      <c r="B35" s="54" t="s">
        <v>7</v>
      </c>
      <c r="C35" s="55" t="s">
        <v>266</v>
      </c>
      <c r="D35" s="15"/>
      <c r="E35" s="15"/>
      <c r="F35" s="16"/>
      <c r="G35" s="17"/>
      <c r="H35" s="18"/>
      <c r="I35" s="18"/>
      <c r="J35" s="19"/>
      <c r="K35" s="19"/>
      <c r="L35" s="19"/>
      <c r="M35" s="19"/>
      <c r="O35" s="18"/>
      <c r="P35" s="21"/>
      <c r="Q35" s="21"/>
    </row>
    <row r="36" spans="1:17" s="9" customFormat="1" ht="19.5" customHeight="1">
      <c r="A36" s="1"/>
      <c r="B36" s="54" t="s">
        <v>8</v>
      </c>
      <c r="C36" s="55">
        <v>8921429788</v>
      </c>
      <c r="D36" s="23"/>
      <c r="E36" s="23"/>
      <c r="F36" s="24"/>
      <c r="G36" s="4"/>
      <c r="H36" s="5"/>
      <c r="I36" s="5"/>
      <c r="J36" s="8"/>
      <c r="K36" s="8"/>
      <c r="L36" s="8"/>
      <c r="M36" s="8"/>
      <c r="O36" s="5"/>
      <c r="P36" s="10"/>
      <c r="Q36" s="10"/>
    </row>
    <row r="37" spans="1:17" s="9" customFormat="1" ht="19.5" customHeight="1">
      <c r="A37" s="1"/>
      <c r="B37" s="54" t="s">
        <v>9</v>
      </c>
      <c r="C37" s="56" t="s">
        <v>268</v>
      </c>
      <c r="D37" s="23"/>
      <c r="E37" s="23"/>
      <c r="F37" s="24"/>
      <c r="G37" s="4"/>
      <c r="H37" s="5"/>
      <c r="I37" s="5"/>
      <c r="J37" s="8"/>
      <c r="K37" s="8"/>
      <c r="L37" s="8"/>
      <c r="M37" s="8"/>
      <c r="O37" s="5"/>
      <c r="P37" s="10"/>
      <c r="Q37" s="10"/>
    </row>
    <row r="38" spans="1:17" s="9" customFormat="1" ht="19.5" customHeight="1">
      <c r="A38" s="1"/>
      <c r="B38" s="22"/>
      <c r="C38" s="55" t="s">
        <v>269</v>
      </c>
      <c r="D38" s="25"/>
      <c r="E38" s="25"/>
      <c r="F38" s="25"/>
      <c r="G38" s="4"/>
      <c r="H38" s="5"/>
      <c r="I38" s="5"/>
      <c r="J38" s="8"/>
      <c r="K38" s="8"/>
      <c r="L38" s="8"/>
      <c r="M38" s="8"/>
      <c r="O38" s="5"/>
      <c r="P38" s="10"/>
      <c r="Q38" s="10"/>
    </row>
    <row r="39" spans="1:17" s="9" customFormat="1" ht="19.5" customHeight="1">
      <c r="A39" s="1"/>
      <c r="B39" s="22"/>
      <c r="C39" s="55" t="s">
        <v>267</v>
      </c>
      <c r="D39" s="25"/>
      <c r="E39" s="25"/>
      <c r="F39" s="25"/>
      <c r="G39" s="4"/>
      <c r="H39" s="5"/>
      <c r="I39" s="5"/>
      <c r="J39" s="8"/>
      <c r="K39" s="8"/>
      <c r="L39" s="8"/>
      <c r="M39" s="8"/>
      <c r="O39" s="5"/>
      <c r="P39" s="10"/>
      <c r="Q39" s="10"/>
    </row>
    <row r="40" spans="2:17" s="29" customFormat="1" ht="19.5" customHeight="1" thickBot="1">
      <c r="B40" s="22"/>
      <c r="C40" s="22"/>
      <c r="D40" s="22"/>
      <c r="E40" s="22"/>
      <c r="F40" s="28"/>
      <c r="G40" s="22"/>
      <c r="I40" s="22"/>
      <c r="K40" s="30"/>
      <c r="L40" s="30"/>
      <c r="M40" s="30"/>
      <c r="N40" s="26"/>
      <c r="O40" s="22"/>
      <c r="P40" s="155"/>
      <c r="Q40" s="155"/>
    </row>
    <row r="41" spans="1:17" s="27" customFormat="1" ht="30" customHeight="1">
      <c r="A41" s="171" t="s">
        <v>0</v>
      </c>
      <c r="B41" s="171" t="s">
        <v>1</v>
      </c>
      <c r="C41" s="171" t="s">
        <v>6</v>
      </c>
      <c r="D41" s="171" t="s">
        <v>36</v>
      </c>
      <c r="E41" s="89"/>
      <c r="F41" s="162" t="s">
        <v>13</v>
      </c>
      <c r="G41" s="163"/>
      <c r="H41" s="162" t="s">
        <v>12</v>
      </c>
      <c r="I41" s="163"/>
      <c r="J41" s="164" t="s">
        <v>14</v>
      </c>
      <c r="K41" s="165"/>
      <c r="L41" s="165"/>
      <c r="M41" s="166"/>
      <c r="N41" s="169" t="s">
        <v>778</v>
      </c>
      <c r="O41" s="171" t="s">
        <v>22</v>
      </c>
      <c r="P41" s="167" t="s">
        <v>777</v>
      </c>
      <c r="Q41" s="168"/>
    </row>
    <row r="42" spans="1:17" s="36" customFormat="1" ht="30" customHeight="1" thickBot="1">
      <c r="A42" s="172"/>
      <c r="B42" s="172"/>
      <c r="C42" s="172"/>
      <c r="D42" s="172"/>
      <c r="E42" s="73" t="s">
        <v>15</v>
      </c>
      <c r="F42" s="32" t="s">
        <v>10</v>
      </c>
      <c r="G42" s="33" t="s">
        <v>11</v>
      </c>
      <c r="H42" s="32" t="s">
        <v>10</v>
      </c>
      <c r="I42" s="33" t="s">
        <v>11</v>
      </c>
      <c r="J42" s="34" t="s">
        <v>2</v>
      </c>
      <c r="K42" s="35" t="s">
        <v>3</v>
      </c>
      <c r="L42" s="35" t="s">
        <v>4</v>
      </c>
      <c r="M42" s="33" t="s">
        <v>5</v>
      </c>
      <c r="N42" s="170"/>
      <c r="O42" s="172"/>
      <c r="P42" s="91" t="s">
        <v>16</v>
      </c>
      <c r="Q42" s="90" t="s">
        <v>17</v>
      </c>
    </row>
    <row r="43" spans="1:17" s="41" customFormat="1" ht="19.5" customHeight="1" thickBot="1">
      <c r="A43" s="39"/>
      <c r="B43" s="40"/>
      <c r="C43" s="40"/>
      <c r="D43" s="39"/>
      <c r="E43" s="68"/>
      <c r="F43" s="74">
        <f>SUM(F44:F68)</f>
        <v>0</v>
      </c>
      <c r="G43" s="38"/>
      <c r="H43" s="75">
        <f>SUM(H44:H68)</f>
        <v>38.3</v>
      </c>
      <c r="I43" s="38"/>
      <c r="J43" s="76">
        <f>SUM(J44:J68)</f>
        <v>12.050000000000002</v>
      </c>
      <c r="K43" s="77">
        <f>SUM(K44:K68)</f>
        <v>38.81999999999999</v>
      </c>
      <c r="L43" s="77">
        <f>SUM(L44:L68)</f>
        <v>0</v>
      </c>
      <c r="M43" s="78">
        <f>SUM(M44:M68)</f>
        <v>50.87000000000001</v>
      </c>
      <c r="N43" s="43"/>
      <c r="O43" s="42"/>
      <c r="P43" s="44"/>
      <c r="Q43" s="98"/>
    </row>
    <row r="44" spans="1:17" s="9" customFormat="1" ht="36" customHeight="1">
      <c r="A44" s="57">
        <v>1</v>
      </c>
      <c r="B44" s="58" t="s">
        <v>35</v>
      </c>
      <c r="C44" s="58" t="s">
        <v>270</v>
      </c>
      <c r="D44" s="72" t="s">
        <v>281</v>
      </c>
      <c r="E44" s="69"/>
      <c r="F44" s="46"/>
      <c r="G44" s="45"/>
      <c r="H44" s="46">
        <v>0.5</v>
      </c>
      <c r="I44" s="47" t="s">
        <v>40</v>
      </c>
      <c r="J44" s="48">
        <v>0.28</v>
      </c>
      <c r="K44" s="49">
        <v>0.9</v>
      </c>
      <c r="L44" s="49">
        <v>0</v>
      </c>
      <c r="M44" s="50">
        <f aca="true" t="shared" si="1" ref="M44:M68">J44+K44+L44</f>
        <v>1.1800000000000002</v>
      </c>
      <c r="N44" s="81" t="s">
        <v>265</v>
      </c>
      <c r="O44" s="47" t="s">
        <v>24</v>
      </c>
      <c r="P44" s="79">
        <v>41275</v>
      </c>
      <c r="Q44" s="95">
        <v>41639</v>
      </c>
    </row>
    <row r="45" spans="1:17" s="9" customFormat="1" ht="36" customHeight="1">
      <c r="A45" s="59">
        <v>2</v>
      </c>
      <c r="B45" s="60" t="s">
        <v>35</v>
      </c>
      <c r="C45" s="60" t="s">
        <v>270</v>
      </c>
      <c r="D45" s="31" t="s">
        <v>282</v>
      </c>
      <c r="E45" s="70"/>
      <c r="F45" s="46"/>
      <c r="G45" s="45"/>
      <c r="H45" s="46">
        <v>0.5</v>
      </c>
      <c r="I45" s="47" t="s">
        <v>40</v>
      </c>
      <c r="J45" s="48">
        <v>0.19</v>
      </c>
      <c r="K45" s="49">
        <v>0.6</v>
      </c>
      <c r="L45" s="49">
        <v>0</v>
      </c>
      <c r="M45" s="50">
        <f t="shared" si="1"/>
        <v>0.79</v>
      </c>
      <c r="N45" s="81" t="s">
        <v>265</v>
      </c>
      <c r="O45" s="47" t="s">
        <v>24</v>
      </c>
      <c r="P45" s="79">
        <v>41275</v>
      </c>
      <c r="Q45" s="95">
        <v>41639</v>
      </c>
    </row>
    <row r="46" spans="1:17" s="9" customFormat="1" ht="36" customHeight="1">
      <c r="A46" s="59">
        <v>3</v>
      </c>
      <c r="B46" s="60" t="s">
        <v>35</v>
      </c>
      <c r="C46" s="60" t="s">
        <v>271</v>
      </c>
      <c r="D46" s="31" t="s">
        <v>283</v>
      </c>
      <c r="E46" s="70"/>
      <c r="F46" s="46"/>
      <c r="G46" s="45"/>
      <c r="H46" s="46">
        <v>1</v>
      </c>
      <c r="I46" s="47" t="s">
        <v>40</v>
      </c>
      <c r="J46" s="48">
        <v>0.19</v>
      </c>
      <c r="K46" s="49">
        <v>0.6</v>
      </c>
      <c r="L46" s="49">
        <v>0</v>
      </c>
      <c r="M46" s="50">
        <f t="shared" si="1"/>
        <v>0.79</v>
      </c>
      <c r="N46" s="81" t="s">
        <v>265</v>
      </c>
      <c r="O46" s="47" t="s">
        <v>24</v>
      </c>
      <c r="P46" s="79">
        <v>41275</v>
      </c>
      <c r="Q46" s="95">
        <v>41639</v>
      </c>
    </row>
    <row r="47" spans="1:17" s="9" customFormat="1" ht="36" customHeight="1">
      <c r="A47" s="59">
        <v>4</v>
      </c>
      <c r="B47" s="60" t="s">
        <v>35</v>
      </c>
      <c r="C47" s="60" t="s">
        <v>272</v>
      </c>
      <c r="D47" s="31" t="s">
        <v>284</v>
      </c>
      <c r="E47" s="70"/>
      <c r="F47" s="46"/>
      <c r="G47" s="45"/>
      <c r="H47" s="46">
        <v>1.5</v>
      </c>
      <c r="I47" s="47" t="s">
        <v>40</v>
      </c>
      <c r="J47" s="48">
        <v>0.19</v>
      </c>
      <c r="K47" s="49">
        <v>0.6</v>
      </c>
      <c r="L47" s="49">
        <v>0</v>
      </c>
      <c r="M47" s="50">
        <f t="shared" si="1"/>
        <v>0.79</v>
      </c>
      <c r="N47" s="81" t="s">
        <v>265</v>
      </c>
      <c r="O47" s="47" t="s">
        <v>24</v>
      </c>
      <c r="P47" s="79">
        <v>41275</v>
      </c>
      <c r="Q47" s="95">
        <v>41639</v>
      </c>
    </row>
    <row r="48" spans="1:17" s="9" customFormat="1" ht="36" customHeight="1">
      <c r="A48" s="59">
        <v>5</v>
      </c>
      <c r="B48" s="60" t="s">
        <v>35</v>
      </c>
      <c r="C48" s="60" t="s">
        <v>212</v>
      </c>
      <c r="D48" s="31" t="s">
        <v>285</v>
      </c>
      <c r="E48" s="70"/>
      <c r="F48" s="46"/>
      <c r="G48" s="45"/>
      <c r="H48" s="46">
        <v>4</v>
      </c>
      <c r="I48" s="47" t="s">
        <v>40</v>
      </c>
      <c r="J48" s="48">
        <v>0.46</v>
      </c>
      <c r="K48" s="49">
        <v>1.49</v>
      </c>
      <c r="L48" s="49">
        <v>0</v>
      </c>
      <c r="M48" s="50">
        <f t="shared" si="1"/>
        <v>1.95</v>
      </c>
      <c r="N48" s="81" t="s">
        <v>265</v>
      </c>
      <c r="O48" s="47" t="s">
        <v>24</v>
      </c>
      <c r="P48" s="79">
        <v>41275</v>
      </c>
      <c r="Q48" s="95">
        <v>41639</v>
      </c>
    </row>
    <row r="49" spans="1:17" s="9" customFormat="1" ht="36" customHeight="1">
      <c r="A49" s="59">
        <v>6</v>
      </c>
      <c r="B49" s="60" t="s">
        <v>35</v>
      </c>
      <c r="C49" s="60" t="s">
        <v>273</v>
      </c>
      <c r="D49" s="31" t="s">
        <v>286</v>
      </c>
      <c r="E49" s="70"/>
      <c r="F49" s="46"/>
      <c r="G49" s="45"/>
      <c r="H49" s="46">
        <v>1.5</v>
      </c>
      <c r="I49" s="47" t="s">
        <v>40</v>
      </c>
      <c r="J49" s="48">
        <v>0.46</v>
      </c>
      <c r="K49" s="49">
        <v>1.49</v>
      </c>
      <c r="L49" s="49">
        <v>0</v>
      </c>
      <c r="M49" s="50">
        <f t="shared" si="1"/>
        <v>1.95</v>
      </c>
      <c r="N49" s="81" t="s">
        <v>265</v>
      </c>
      <c r="O49" s="47" t="s">
        <v>24</v>
      </c>
      <c r="P49" s="79">
        <v>41275</v>
      </c>
      <c r="Q49" s="95">
        <v>41639</v>
      </c>
    </row>
    <row r="50" spans="1:17" s="9" customFormat="1" ht="36" customHeight="1">
      <c r="A50" s="59">
        <v>7</v>
      </c>
      <c r="B50" s="60" t="s">
        <v>35</v>
      </c>
      <c r="C50" s="60" t="s">
        <v>274</v>
      </c>
      <c r="D50" s="31" t="s">
        <v>287</v>
      </c>
      <c r="E50" s="70"/>
      <c r="F50" s="46"/>
      <c r="G50" s="45"/>
      <c r="H50" s="46">
        <v>1</v>
      </c>
      <c r="I50" s="47" t="s">
        <v>40</v>
      </c>
      <c r="J50" s="48">
        <v>0.19</v>
      </c>
      <c r="K50" s="49">
        <v>0.6</v>
      </c>
      <c r="L50" s="49">
        <v>0</v>
      </c>
      <c r="M50" s="50">
        <f t="shared" si="1"/>
        <v>0.79</v>
      </c>
      <c r="N50" s="81" t="s">
        <v>265</v>
      </c>
      <c r="O50" s="47" t="s">
        <v>24</v>
      </c>
      <c r="P50" s="79">
        <v>41275</v>
      </c>
      <c r="Q50" s="95">
        <v>41639</v>
      </c>
    </row>
    <row r="51" spans="1:17" s="9" customFormat="1" ht="36" customHeight="1">
      <c r="A51" s="59">
        <v>8</v>
      </c>
      <c r="B51" s="60" t="s">
        <v>35</v>
      </c>
      <c r="C51" s="60" t="s">
        <v>275</v>
      </c>
      <c r="D51" s="31" t="s">
        <v>288</v>
      </c>
      <c r="E51" s="70"/>
      <c r="F51" s="46"/>
      <c r="G51" s="45"/>
      <c r="H51" s="46">
        <v>0.3</v>
      </c>
      <c r="I51" s="47" t="s">
        <v>40</v>
      </c>
      <c r="J51" s="48">
        <v>0.28</v>
      </c>
      <c r="K51" s="49">
        <v>0.9</v>
      </c>
      <c r="L51" s="49">
        <v>0</v>
      </c>
      <c r="M51" s="50">
        <f t="shared" si="1"/>
        <v>1.1800000000000002</v>
      </c>
      <c r="N51" s="81" t="s">
        <v>265</v>
      </c>
      <c r="O51" s="47" t="s">
        <v>24</v>
      </c>
      <c r="P51" s="79">
        <v>41275</v>
      </c>
      <c r="Q51" s="95">
        <v>41639</v>
      </c>
    </row>
    <row r="52" spans="1:17" s="9" customFormat="1" ht="36" customHeight="1">
      <c r="A52" s="59">
        <v>9</v>
      </c>
      <c r="B52" s="60" t="s">
        <v>35</v>
      </c>
      <c r="C52" s="60" t="s">
        <v>188</v>
      </c>
      <c r="D52" s="31" t="s">
        <v>289</v>
      </c>
      <c r="E52" s="70"/>
      <c r="F52" s="46"/>
      <c r="G52" s="45"/>
      <c r="H52" s="46">
        <v>0.5</v>
      </c>
      <c r="I52" s="47" t="s">
        <v>40</v>
      </c>
      <c r="J52" s="48">
        <v>0.46</v>
      </c>
      <c r="K52" s="49">
        <v>1.49</v>
      </c>
      <c r="L52" s="49">
        <v>0</v>
      </c>
      <c r="M52" s="50">
        <f t="shared" si="1"/>
        <v>1.95</v>
      </c>
      <c r="N52" s="81" t="s">
        <v>265</v>
      </c>
      <c r="O52" s="47" t="s">
        <v>24</v>
      </c>
      <c r="P52" s="79">
        <v>41275</v>
      </c>
      <c r="Q52" s="95">
        <v>41639</v>
      </c>
    </row>
    <row r="53" spans="1:17" s="9" customFormat="1" ht="36" customHeight="1">
      <c r="A53" s="59">
        <v>10</v>
      </c>
      <c r="B53" s="60" t="s">
        <v>35</v>
      </c>
      <c r="C53" s="60" t="s">
        <v>188</v>
      </c>
      <c r="D53" s="31" t="s">
        <v>290</v>
      </c>
      <c r="E53" s="70"/>
      <c r="F53" s="46"/>
      <c r="G53" s="45"/>
      <c r="H53" s="46">
        <v>1</v>
      </c>
      <c r="I53" s="47" t="s">
        <v>40</v>
      </c>
      <c r="J53" s="48">
        <v>0.46</v>
      </c>
      <c r="K53" s="49">
        <v>1.49</v>
      </c>
      <c r="L53" s="49">
        <v>0</v>
      </c>
      <c r="M53" s="50">
        <f t="shared" si="1"/>
        <v>1.95</v>
      </c>
      <c r="N53" s="81" t="s">
        <v>265</v>
      </c>
      <c r="O53" s="47" t="s">
        <v>24</v>
      </c>
      <c r="P53" s="79">
        <v>41275</v>
      </c>
      <c r="Q53" s="95">
        <v>41639</v>
      </c>
    </row>
    <row r="54" spans="1:17" s="9" customFormat="1" ht="36" customHeight="1">
      <c r="A54" s="59">
        <v>11</v>
      </c>
      <c r="B54" s="60" t="s">
        <v>35</v>
      </c>
      <c r="C54" s="60" t="s">
        <v>276</v>
      </c>
      <c r="D54" s="31" t="s">
        <v>291</v>
      </c>
      <c r="E54" s="70"/>
      <c r="F54" s="46"/>
      <c r="G54" s="45"/>
      <c r="H54" s="46">
        <v>0.5</v>
      </c>
      <c r="I54" s="47" t="s">
        <v>40</v>
      </c>
      <c r="J54" s="48">
        <v>0.09</v>
      </c>
      <c r="K54" s="49">
        <v>0.3</v>
      </c>
      <c r="L54" s="49">
        <v>0</v>
      </c>
      <c r="M54" s="50">
        <f t="shared" si="1"/>
        <v>0.39</v>
      </c>
      <c r="N54" s="81" t="s">
        <v>265</v>
      </c>
      <c r="O54" s="47" t="s">
        <v>24</v>
      </c>
      <c r="P54" s="79">
        <v>41275</v>
      </c>
      <c r="Q54" s="95">
        <v>41639</v>
      </c>
    </row>
    <row r="55" spans="1:17" s="9" customFormat="1" ht="36" customHeight="1">
      <c r="A55" s="59">
        <v>12</v>
      </c>
      <c r="B55" s="60" t="s">
        <v>35</v>
      </c>
      <c r="C55" s="60" t="s">
        <v>277</v>
      </c>
      <c r="D55" s="31" t="s">
        <v>292</v>
      </c>
      <c r="E55" s="70"/>
      <c r="F55" s="46"/>
      <c r="G55" s="45"/>
      <c r="H55" s="46">
        <v>0.5</v>
      </c>
      <c r="I55" s="47" t="s">
        <v>40</v>
      </c>
      <c r="J55" s="48">
        <v>0.19</v>
      </c>
      <c r="K55" s="49">
        <v>0.6</v>
      </c>
      <c r="L55" s="49">
        <v>0</v>
      </c>
      <c r="M55" s="50">
        <f t="shared" si="1"/>
        <v>0.79</v>
      </c>
      <c r="N55" s="81" t="s">
        <v>265</v>
      </c>
      <c r="O55" s="47" t="s">
        <v>24</v>
      </c>
      <c r="P55" s="79">
        <v>41275</v>
      </c>
      <c r="Q55" s="95">
        <v>41639</v>
      </c>
    </row>
    <row r="56" spans="1:17" s="9" customFormat="1" ht="36" customHeight="1">
      <c r="A56" s="59">
        <v>13</v>
      </c>
      <c r="B56" s="60" t="s">
        <v>35</v>
      </c>
      <c r="C56" s="60" t="s">
        <v>54</v>
      </c>
      <c r="D56" s="31" t="s">
        <v>293</v>
      </c>
      <c r="E56" s="70"/>
      <c r="F56" s="46"/>
      <c r="G56" s="45"/>
      <c r="H56" s="46">
        <v>1.5</v>
      </c>
      <c r="I56" s="47" t="s">
        <v>40</v>
      </c>
      <c r="J56" s="48">
        <v>0.37</v>
      </c>
      <c r="K56" s="49">
        <v>1.19</v>
      </c>
      <c r="L56" s="49">
        <v>0</v>
      </c>
      <c r="M56" s="50">
        <f t="shared" si="1"/>
        <v>1.56</v>
      </c>
      <c r="N56" s="81" t="s">
        <v>265</v>
      </c>
      <c r="O56" s="47" t="s">
        <v>24</v>
      </c>
      <c r="P56" s="79">
        <v>41275</v>
      </c>
      <c r="Q56" s="95">
        <v>41639</v>
      </c>
    </row>
    <row r="57" spans="1:17" s="9" customFormat="1" ht="36" customHeight="1">
      <c r="A57" s="59">
        <v>14</v>
      </c>
      <c r="B57" s="60" t="s">
        <v>35</v>
      </c>
      <c r="C57" s="60" t="s">
        <v>54</v>
      </c>
      <c r="D57" s="31" t="s">
        <v>294</v>
      </c>
      <c r="E57" s="70"/>
      <c r="F57" s="46"/>
      <c r="G57" s="45"/>
      <c r="H57" s="46">
        <v>4.5</v>
      </c>
      <c r="I57" s="47" t="s">
        <v>40</v>
      </c>
      <c r="J57" s="48">
        <v>0.93</v>
      </c>
      <c r="K57" s="49">
        <v>2.98</v>
      </c>
      <c r="L57" s="49">
        <v>0</v>
      </c>
      <c r="M57" s="50">
        <f t="shared" si="1"/>
        <v>3.91</v>
      </c>
      <c r="N57" s="81" t="s">
        <v>265</v>
      </c>
      <c r="O57" s="47" t="s">
        <v>24</v>
      </c>
      <c r="P57" s="79">
        <v>41275</v>
      </c>
      <c r="Q57" s="95">
        <v>41639</v>
      </c>
    </row>
    <row r="58" spans="1:17" s="9" customFormat="1" ht="36" customHeight="1">
      <c r="A58" s="59">
        <v>15</v>
      </c>
      <c r="B58" s="60" t="s">
        <v>35</v>
      </c>
      <c r="C58" s="60" t="s">
        <v>205</v>
      </c>
      <c r="D58" s="31" t="s">
        <v>295</v>
      </c>
      <c r="E58" s="70"/>
      <c r="F58" s="46"/>
      <c r="G58" s="45"/>
      <c r="H58" s="46">
        <v>0.5</v>
      </c>
      <c r="I58" s="47" t="s">
        <v>40</v>
      </c>
      <c r="J58" s="48">
        <v>0.19</v>
      </c>
      <c r="K58" s="49">
        <v>0.6</v>
      </c>
      <c r="L58" s="49">
        <v>0</v>
      </c>
      <c r="M58" s="50">
        <f t="shared" si="1"/>
        <v>0.79</v>
      </c>
      <c r="N58" s="81" t="s">
        <v>265</v>
      </c>
      <c r="O58" s="47" t="s">
        <v>24</v>
      </c>
      <c r="P58" s="79">
        <v>41275</v>
      </c>
      <c r="Q58" s="95">
        <v>41639</v>
      </c>
    </row>
    <row r="59" spans="1:17" s="9" customFormat="1" ht="36" customHeight="1">
      <c r="A59" s="59">
        <v>16</v>
      </c>
      <c r="B59" s="60" t="s">
        <v>35</v>
      </c>
      <c r="C59" s="60" t="s">
        <v>205</v>
      </c>
      <c r="D59" s="31" t="s">
        <v>296</v>
      </c>
      <c r="E59" s="70"/>
      <c r="F59" s="46"/>
      <c r="G59" s="45"/>
      <c r="H59" s="46">
        <v>2.5</v>
      </c>
      <c r="I59" s="47" t="s">
        <v>40</v>
      </c>
      <c r="J59" s="48">
        <v>1.11</v>
      </c>
      <c r="K59" s="49">
        <v>3.58</v>
      </c>
      <c r="L59" s="49">
        <v>0</v>
      </c>
      <c r="M59" s="50">
        <f t="shared" si="1"/>
        <v>4.69</v>
      </c>
      <c r="N59" s="81" t="s">
        <v>265</v>
      </c>
      <c r="O59" s="47" t="s">
        <v>24</v>
      </c>
      <c r="P59" s="79">
        <v>41275</v>
      </c>
      <c r="Q59" s="95">
        <v>41639</v>
      </c>
    </row>
    <row r="60" spans="1:17" s="9" customFormat="1" ht="36" customHeight="1">
      <c r="A60" s="59">
        <v>17</v>
      </c>
      <c r="B60" s="60" t="s">
        <v>35</v>
      </c>
      <c r="C60" s="60" t="s">
        <v>278</v>
      </c>
      <c r="D60" s="31" t="s">
        <v>297</v>
      </c>
      <c r="E60" s="70"/>
      <c r="F60" s="46"/>
      <c r="G60" s="45"/>
      <c r="H60" s="46">
        <v>3.5</v>
      </c>
      <c r="I60" s="47" t="s">
        <v>40</v>
      </c>
      <c r="J60" s="48">
        <v>1.48</v>
      </c>
      <c r="K60" s="49">
        <v>4.77</v>
      </c>
      <c r="L60" s="49">
        <v>0</v>
      </c>
      <c r="M60" s="50">
        <f t="shared" si="1"/>
        <v>6.25</v>
      </c>
      <c r="N60" s="81" t="s">
        <v>265</v>
      </c>
      <c r="O60" s="47" t="s">
        <v>24</v>
      </c>
      <c r="P60" s="79">
        <v>41275</v>
      </c>
      <c r="Q60" s="95">
        <v>41639</v>
      </c>
    </row>
    <row r="61" spans="1:17" s="9" customFormat="1" ht="36" customHeight="1">
      <c r="A61" s="59">
        <v>18</v>
      </c>
      <c r="B61" s="60" t="s">
        <v>35</v>
      </c>
      <c r="C61" s="60" t="s">
        <v>279</v>
      </c>
      <c r="D61" s="31" t="s">
        <v>298</v>
      </c>
      <c r="E61" s="70"/>
      <c r="F61" s="46"/>
      <c r="G61" s="45"/>
      <c r="H61" s="46">
        <v>3.5</v>
      </c>
      <c r="I61" s="47" t="s">
        <v>40</v>
      </c>
      <c r="J61" s="48">
        <v>0.28</v>
      </c>
      <c r="K61" s="49">
        <v>0.9</v>
      </c>
      <c r="L61" s="49">
        <v>0</v>
      </c>
      <c r="M61" s="50">
        <f t="shared" si="1"/>
        <v>1.1800000000000002</v>
      </c>
      <c r="N61" s="81" t="s">
        <v>265</v>
      </c>
      <c r="O61" s="47" t="s">
        <v>24</v>
      </c>
      <c r="P61" s="79">
        <v>41275</v>
      </c>
      <c r="Q61" s="95">
        <v>41639</v>
      </c>
    </row>
    <row r="62" spans="1:17" s="9" customFormat="1" ht="36" customHeight="1">
      <c r="A62" s="59">
        <v>19</v>
      </c>
      <c r="B62" s="60" t="s">
        <v>35</v>
      </c>
      <c r="C62" s="60" t="s">
        <v>279</v>
      </c>
      <c r="D62" s="31" t="s">
        <v>299</v>
      </c>
      <c r="E62" s="70"/>
      <c r="F62" s="46"/>
      <c r="G62" s="45"/>
      <c r="H62" s="46">
        <v>1.5</v>
      </c>
      <c r="I62" s="47" t="s">
        <v>40</v>
      </c>
      <c r="J62" s="48">
        <v>0.37</v>
      </c>
      <c r="K62" s="49">
        <v>1.19</v>
      </c>
      <c r="L62" s="49">
        <v>0</v>
      </c>
      <c r="M62" s="50">
        <f t="shared" si="1"/>
        <v>1.56</v>
      </c>
      <c r="N62" s="81" t="s">
        <v>265</v>
      </c>
      <c r="O62" s="47" t="s">
        <v>24</v>
      </c>
      <c r="P62" s="79">
        <v>41275</v>
      </c>
      <c r="Q62" s="95">
        <v>41639</v>
      </c>
    </row>
    <row r="63" spans="1:17" s="9" customFormat="1" ht="36" customHeight="1">
      <c r="A63" s="59">
        <v>20</v>
      </c>
      <c r="B63" s="60" t="s">
        <v>35</v>
      </c>
      <c r="C63" s="60" t="s">
        <v>279</v>
      </c>
      <c r="D63" s="31" t="s">
        <v>300</v>
      </c>
      <c r="E63" s="70"/>
      <c r="F63" s="46"/>
      <c r="G63" s="45"/>
      <c r="H63" s="46">
        <v>1</v>
      </c>
      <c r="I63" s="47" t="s">
        <v>40</v>
      </c>
      <c r="J63" s="48">
        <v>1.39</v>
      </c>
      <c r="K63" s="49">
        <v>4.48</v>
      </c>
      <c r="L63" s="49">
        <v>0</v>
      </c>
      <c r="M63" s="50">
        <f t="shared" si="1"/>
        <v>5.87</v>
      </c>
      <c r="N63" s="81" t="s">
        <v>265</v>
      </c>
      <c r="O63" s="47" t="s">
        <v>24</v>
      </c>
      <c r="P63" s="79">
        <v>41275</v>
      </c>
      <c r="Q63" s="95">
        <v>41639</v>
      </c>
    </row>
    <row r="64" spans="1:17" s="9" customFormat="1" ht="36" customHeight="1">
      <c r="A64" s="59">
        <v>21</v>
      </c>
      <c r="B64" s="60" t="s">
        <v>35</v>
      </c>
      <c r="C64" s="60" t="s">
        <v>217</v>
      </c>
      <c r="D64" s="31" t="s">
        <v>301</v>
      </c>
      <c r="E64" s="70"/>
      <c r="F64" s="46"/>
      <c r="G64" s="45"/>
      <c r="H64" s="46">
        <v>0.5</v>
      </c>
      <c r="I64" s="47" t="s">
        <v>40</v>
      </c>
      <c r="J64" s="48">
        <v>0.09</v>
      </c>
      <c r="K64" s="49">
        <v>0.3</v>
      </c>
      <c r="L64" s="49">
        <v>0</v>
      </c>
      <c r="M64" s="50">
        <f t="shared" si="1"/>
        <v>0.39</v>
      </c>
      <c r="N64" s="81" t="s">
        <v>265</v>
      </c>
      <c r="O64" s="47" t="s">
        <v>24</v>
      </c>
      <c r="P64" s="79">
        <v>41275</v>
      </c>
      <c r="Q64" s="95">
        <v>41639</v>
      </c>
    </row>
    <row r="65" spans="1:17" s="9" customFormat="1" ht="36" customHeight="1">
      <c r="A65" s="59">
        <v>22</v>
      </c>
      <c r="B65" s="60" t="s">
        <v>35</v>
      </c>
      <c r="C65" s="60" t="s">
        <v>203</v>
      </c>
      <c r="D65" s="31" t="s">
        <v>302</v>
      </c>
      <c r="E65" s="70"/>
      <c r="F65" s="46"/>
      <c r="G65" s="45"/>
      <c r="H65" s="46">
        <v>1.5</v>
      </c>
      <c r="I65" s="47" t="s">
        <v>40</v>
      </c>
      <c r="J65" s="48">
        <v>0.46</v>
      </c>
      <c r="K65" s="49">
        <v>1.49</v>
      </c>
      <c r="L65" s="49">
        <v>0</v>
      </c>
      <c r="M65" s="50">
        <f t="shared" si="1"/>
        <v>1.95</v>
      </c>
      <c r="N65" s="81" t="s">
        <v>265</v>
      </c>
      <c r="O65" s="47" t="s">
        <v>24</v>
      </c>
      <c r="P65" s="79">
        <v>41275</v>
      </c>
      <c r="Q65" s="95">
        <v>41639</v>
      </c>
    </row>
    <row r="66" spans="1:17" s="9" customFormat="1" ht="36" customHeight="1">
      <c r="A66" s="59">
        <v>23</v>
      </c>
      <c r="B66" s="60" t="s">
        <v>35</v>
      </c>
      <c r="C66" s="60" t="s">
        <v>203</v>
      </c>
      <c r="D66" s="31" t="s">
        <v>303</v>
      </c>
      <c r="E66" s="70"/>
      <c r="F66" s="46"/>
      <c r="G66" s="45"/>
      <c r="H66" s="46">
        <v>1</v>
      </c>
      <c r="I66" s="47" t="s">
        <v>40</v>
      </c>
      <c r="J66" s="48">
        <v>0.28</v>
      </c>
      <c r="K66" s="49">
        <v>0.9</v>
      </c>
      <c r="L66" s="49">
        <v>0</v>
      </c>
      <c r="M66" s="50">
        <f t="shared" si="1"/>
        <v>1.1800000000000002</v>
      </c>
      <c r="N66" s="81" t="s">
        <v>265</v>
      </c>
      <c r="O66" s="47" t="s">
        <v>24</v>
      </c>
      <c r="P66" s="79">
        <v>41275</v>
      </c>
      <c r="Q66" s="95">
        <v>41639</v>
      </c>
    </row>
    <row r="67" spans="1:17" s="9" customFormat="1" ht="36" customHeight="1">
      <c r="A67" s="59">
        <v>24</v>
      </c>
      <c r="B67" s="60" t="s">
        <v>35</v>
      </c>
      <c r="C67" s="60" t="s">
        <v>191</v>
      </c>
      <c r="D67" s="31" t="s">
        <v>304</v>
      </c>
      <c r="E67" s="70"/>
      <c r="F67" s="46"/>
      <c r="G67" s="45"/>
      <c r="H67" s="46">
        <v>1.5</v>
      </c>
      <c r="I67" s="47" t="s">
        <v>40</v>
      </c>
      <c r="J67" s="48">
        <v>0.83</v>
      </c>
      <c r="K67" s="49">
        <v>2.69</v>
      </c>
      <c r="L67" s="49">
        <v>0</v>
      </c>
      <c r="M67" s="50">
        <f t="shared" si="1"/>
        <v>3.52</v>
      </c>
      <c r="N67" s="81" t="s">
        <v>265</v>
      </c>
      <c r="O67" s="47" t="s">
        <v>24</v>
      </c>
      <c r="P67" s="79">
        <v>41275</v>
      </c>
      <c r="Q67" s="95">
        <v>41639</v>
      </c>
    </row>
    <row r="68" spans="1:17" s="9" customFormat="1" ht="36" customHeight="1" thickBot="1">
      <c r="A68" s="51">
        <v>25</v>
      </c>
      <c r="B68" s="61" t="s">
        <v>35</v>
      </c>
      <c r="C68" s="61" t="s">
        <v>280</v>
      </c>
      <c r="D68" s="37" t="s">
        <v>305</v>
      </c>
      <c r="E68" s="71"/>
      <c r="F68" s="62"/>
      <c r="G68" s="65"/>
      <c r="H68" s="62">
        <v>2.5</v>
      </c>
      <c r="I68" s="67" t="s">
        <v>40</v>
      </c>
      <c r="J68" s="66">
        <v>0.83</v>
      </c>
      <c r="K68" s="63">
        <v>2.69</v>
      </c>
      <c r="L68" s="63">
        <v>0</v>
      </c>
      <c r="M68" s="64">
        <f t="shared" si="1"/>
        <v>3.52</v>
      </c>
      <c r="N68" s="82" t="s">
        <v>265</v>
      </c>
      <c r="O68" s="67" t="s">
        <v>24</v>
      </c>
      <c r="P68" s="80">
        <v>41275</v>
      </c>
      <c r="Q68" s="97">
        <v>41639</v>
      </c>
    </row>
    <row r="71" spans="1:17" s="20" customFormat="1" ht="19.5" customHeight="1">
      <c r="A71" s="13"/>
      <c r="B71" s="54" t="s">
        <v>7</v>
      </c>
      <c r="C71" s="55" t="s">
        <v>306</v>
      </c>
      <c r="D71" s="15"/>
      <c r="E71" s="15"/>
      <c r="F71" s="16"/>
      <c r="G71" s="17"/>
      <c r="H71" s="18"/>
      <c r="I71" s="18"/>
      <c r="J71" s="19"/>
      <c r="K71" s="19"/>
      <c r="L71" s="19"/>
      <c r="M71" s="19"/>
      <c r="O71" s="18"/>
      <c r="P71" s="21"/>
      <c r="Q71" s="21"/>
    </row>
    <row r="72" spans="1:17" s="9" customFormat="1" ht="19.5" customHeight="1">
      <c r="A72" s="1"/>
      <c r="B72" s="54" t="s">
        <v>8</v>
      </c>
      <c r="C72" s="55">
        <v>8921453887</v>
      </c>
      <c r="D72" s="23"/>
      <c r="E72" s="23"/>
      <c r="F72" s="24"/>
      <c r="G72" s="4"/>
      <c r="H72" s="5"/>
      <c r="I72" s="5"/>
      <c r="J72" s="8"/>
      <c r="K72" s="8"/>
      <c r="L72" s="8"/>
      <c r="M72" s="8"/>
      <c r="O72" s="5"/>
      <c r="P72" s="10"/>
      <c r="Q72" s="10"/>
    </row>
    <row r="73" spans="1:17" s="9" customFormat="1" ht="19.5" customHeight="1">
      <c r="A73" s="1"/>
      <c r="B73" s="54" t="s">
        <v>9</v>
      </c>
      <c r="C73" s="56" t="s">
        <v>384</v>
      </c>
      <c r="D73" s="23"/>
      <c r="E73" s="23"/>
      <c r="F73" s="24"/>
      <c r="G73" s="4"/>
      <c r="H73" s="5"/>
      <c r="I73" s="5"/>
      <c r="J73" s="8"/>
      <c r="K73" s="8"/>
      <c r="L73" s="8"/>
      <c r="M73" s="8"/>
      <c r="O73" s="5"/>
      <c r="P73" s="10"/>
      <c r="Q73" s="10"/>
    </row>
    <row r="74" spans="1:17" s="9" customFormat="1" ht="19.5" customHeight="1">
      <c r="A74" s="1"/>
      <c r="B74" s="22"/>
      <c r="C74" s="55" t="s">
        <v>383</v>
      </c>
      <c r="D74" s="25"/>
      <c r="E74" s="25"/>
      <c r="F74" s="25"/>
      <c r="G74" s="4"/>
      <c r="H74" s="5"/>
      <c r="I74" s="5"/>
      <c r="J74" s="8"/>
      <c r="K74" s="8"/>
      <c r="L74" s="8"/>
      <c r="M74" s="8"/>
      <c r="O74" s="5"/>
      <c r="P74" s="10"/>
      <c r="Q74" s="10"/>
    </row>
    <row r="75" spans="1:17" s="9" customFormat="1" ht="19.5" customHeight="1">
      <c r="A75" s="1"/>
      <c r="B75" s="22"/>
      <c r="C75" s="55" t="s">
        <v>382</v>
      </c>
      <c r="D75" s="25"/>
      <c r="E75" s="25"/>
      <c r="F75" s="25"/>
      <c r="G75" s="4"/>
      <c r="H75" s="5"/>
      <c r="I75" s="5"/>
      <c r="J75" s="8"/>
      <c r="K75" s="8"/>
      <c r="L75" s="8"/>
      <c r="M75" s="8"/>
      <c r="O75" s="5"/>
      <c r="P75" s="10"/>
      <c r="Q75" s="10"/>
    </row>
    <row r="76" spans="2:17" s="29" customFormat="1" ht="19.5" customHeight="1" thickBot="1">
      <c r="B76" s="22"/>
      <c r="C76" s="22"/>
      <c r="D76" s="22"/>
      <c r="E76" s="22"/>
      <c r="F76" s="28"/>
      <c r="G76" s="22"/>
      <c r="I76" s="22"/>
      <c r="K76" s="30"/>
      <c r="L76" s="30"/>
      <c r="M76" s="30"/>
      <c r="N76" s="26"/>
      <c r="O76" s="22"/>
      <c r="P76" s="155"/>
      <c r="Q76" s="155"/>
    </row>
    <row r="77" spans="1:17" s="27" customFormat="1" ht="30" customHeight="1">
      <c r="A77" s="171" t="s">
        <v>0</v>
      </c>
      <c r="B77" s="171" t="s">
        <v>1</v>
      </c>
      <c r="C77" s="171" t="s">
        <v>6</v>
      </c>
      <c r="D77" s="171" t="s">
        <v>36</v>
      </c>
      <c r="E77" s="89"/>
      <c r="F77" s="162" t="s">
        <v>13</v>
      </c>
      <c r="G77" s="163"/>
      <c r="H77" s="162" t="s">
        <v>12</v>
      </c>
      <c r="I77" s="163"/>
      <c r="J77" s="164" t="s">
        <v>14</v>
      </c>
      <c r="K77" s="165"/>
      <c r="L77" s="165"/>
      <c r="M77" s="166"/>
      <c r="N77" s="169" t="s">
        <v>778</v>
      </c>
      <c r="O77" s="171" t="s">
        <v>22</v>
      </c>
      <c r="P77" s="167" t="s">
        <v>777</v>
      </c>
      <c r="Q77" s="168"/>
    </row>
    <row r="78" spans="1:17" s="36" customFormat="1" ht="30" customHeight="1" thickBot="1">
      <c r="A78" s="172"/>
      <c r="B78" s="172"/>
      <c r="C78" s="172"/>
      <c r="D78" s="172"/>
      <c r="E78" s="73" t="s">
        <v>15</v>
      </c>
      <c r="F78" s="32" t="s">
        <v>10</v>
      </c>
      <c r="G78" s="33" t="s">
        <v>11</v>
      </c>
      <c r="H78" s="32" t="s">
        <v>10</v>
      </c>
      <c r="I78" s="33" t="s">
        <v>11</v>
      </c>
      <c r="J78" s="34" t="s">
        <v>2</v>
      </c>
      <c r="K78" s="35" t="s">
        <v>3</v>
      </c>
      <c r="L78" s="35" t="s">
        <v>4</v>
      </c>
      <c r="M78" s="33" t="s">
        <v>5</v>
      </c>
      <c r="N78" s="170"/>
      <c r="O78" s="172"/>
      <c r="P78" s="91" t="s">
        <v>16</v>
      </c>
      <c r="Q78" s="90" t="s">
        <v>17</v>
      </c>
    </row>
    <row r="79" spans="1:17" s="41" customFormat="1" ht="19.5" customHeight="1" thickBot="1">
      <c r="A79" s="39"/>
      <c r="B79" s="40"/>
      <c r="C79" s="40"/>
      <c r="D79" s="39"/>
      <c r="E79" s="68"/>
      <c r="F79" s="74">
        <f>SUM(F80:F110)</f>
        <v>0</v>
      </c>
      <c r="G79" s="38"/>
      <c r="H79" s="75">
        <f>SUM(H80:H110)</f>
        <v>141.3</v>
      </c>
      <c r="I79" s="38"/>
      <c r="J79" s="76">
        <f>SUM(J80:J110)</f>
        <v>45.04028</v>
      </c>
      <c r="K79" s="77">
        <f>SUM(K80:K110)</f>
        <v>116.65972000000004</v>
      </c>
      <c r="L79" s="77">
        <f>SUM(L80:L110)</f>
        <v>0</v>
      </c>
      <c r="M79" s="78">
        <f>SUM(M80:M110)</f>
        <v>161.7</v>
      </c>
      <c r="N79" s="43"/>
      <c r="O79" s="42"/>
      <c r="P79" s="44"/>
      <c r="Q79" s="98"/>
    </row>
    <row r="80" spans="1:17" s="9" customFormat="1" ht="36" customHeight="1">
      <c r="A80" s="57">
        <v>1</v>
      </c>
      <c r="B80" s="58" t="s">
        <v>35</v>
      </c>
      <c r="C80" s="58" t="s">
        <v>385</v>
      </c>
      <c r="D80" s="72" t="s">
        <v>392</v>
      </c>
      <c r="E80" s="69"/>
      <c r="F80" s="46"/>
      <c r="G80" s="45"/>
      <c r="H80" s="46">
        <v>3.5</v>
      </c>
      <c r="I80" s="47" t="s">
        <v>40</v>
      </c>
      <c r="J80" s="48">
        <v>1.21268</v>
      </c>
      <c r="K80" s="49">
        <v>3.75732</v>
      </c>
      <c r="L80" s="49">
        <v>0</v>
      </c>
      <c r="M80" s="50">
        <f aca="true" t="shared" si="2" ref="M80:M110">J80+K80+L80</f>
        <v>4.97</v>
      </c>
      <c r="N80" s="81" t="s">
        <v>374</v>
      </c>
      <c r="O80" s="47" t="s">
        <v>24</v>
      </c>
      <c r="P80" s="79">
        <v>41275</v>
      </c>
      <c r="Q80" s="95">
        <v>41639</v>
      </c>
    </row>
    <row r="81" spans="1:17" s="9" customFormat="1" ht="36" customHeight="1">
      <c r="A81" s="59">
        <v>2</v>
      </c>
      <c r="B81" s="60" t="s">
        <v>35</v>
      </c>
      <c r="C81" s="60" t="s">
        <v>314</v>
      </c>
      <c r="D81" s="31" t="s">
        <v>393</v>
      </c>
      <c r="E81" s="70"/>
      <c r="F81" s="46"/>
      <c r="G81" s="45"/>
      <c r="H81" s="46">
        <v>4.5</v>
      </c>
      <c r="I81" s="47" t="s">
        <v>40</v>
      </c>
      <c r="J81" s="48">
        <v>1.45424</v>
      </c>
      <c r="K81" s="49">
        <v>4.50576</v>
      </c>
      <c r="L81" s="49">
        <v>0</v>
      </c>
      <c r="M81" s="50">
        <f t="shared" si="2"/>
        <v>5.960000000000001</v>
      </c>
      <c r="N81" s="81" t="s">
        <v>374</v>
      </c>
      <c r="O81" s="47" t="s">
        <v>24</v>
      </c>
      <c r="P81" s="79">
        <v>41275</v>
      </c>
      <c r="Q81" s="95">
        <v>41639</v>
      </c>
    </row>
    <row r="82" spans="1:17" s="9" customFormat="1" ht="36" customHeight="1">
      <c r="A82" s="59">
        <v>3</v>
      </c>
      <c r="B82" s="60" t="s">
        <v>35</v>
      </c>
      <c r="C82" s="60" t="s">
        <v>315</v>
      </c>
      <c r="D82" s="31" t="s">
        <v>394</v>
      </c>
      <c r="E82" s="70"/>
      <c r="F82" s="46"/>
      <c r="G82" s="45"/>
      <c r="H82" s="46">
        <v>3.5</v>
      </c>
      <c r="I82" s="47" t="s">
        <v>40</v>
      </c>
      <c r="J82" s="48">
        <v>1.21268</v>
      </c>
      <c r="K82" s="49">
        <v>3.75732</v>
      </c>
      <c r="L82" s="49">
        <v>0</v>
      </c>
      <c r="M82" s="50">
        <f t="shared" si="2"/>
        <v>4.97</v>
      </c>
      <c r="N82" s="81" t="s">
        <v>374</v>
      </c>
      <c r="O82" s="47" t="s">
        <v>24</v>
      </c>
      <c r="P82" s="79">
        <v>41275</v>
      </c>
      <c r="Q82" s="95">
        <v>41639</v>
      </c>
    </row>
    <row r="83" spans="1:17" s="9" customFormat="1" ht="36" customHeight="1">
      <c r="A83" s="59">
        <v>4</v>
      </c>
      <c r="B83" s="60" t="s">
        <v>35</v>
      </c>
      <c r="C83" s="60" t="s">
        <v>315</v>
      </c>
      <c r="D83" s="31" t="s">
        <v>395</v>
      </c>
      <c r="E83" s="70"/>
      <c r="F83" s="46"/>
      <c r="G83" s="45"/>
      <c r="H83" s="46">
        <v>4.5</v>
      </c>
      <c r="I83" s="47" t="s">
        <v>20</v>
      </c>
      <c r="J83" s="48">
        <v>0.60502</v>
      </c>
      <c r="K83" s="49">
        <v>1.18498</v>
      </c>
      <c r="L83" s="49">
        <v>0</v>
      </c>
      <c r="M83" s="50">
        <f t="shared" si="2"/>
        <v>1.79</v>
      </c>
      <c r="N83" s="81" t="s">
        <v>374</v>
      </c>
      <c r="O83" s="47" t="s">
        <v>24</v>
      </c>
      <c r="P83" s="79">
        <v>41275</v>
      </c>
      <c r="Q83" s="95">
        <v>41639</v>
      </c>
    </row>
    <row r="84" spans="1:17" s="9" customFormat="1" ht="36" customHeight="1">
      <c r="A84" s="59">
        <v>5</v>
      </c>
      <c r="B84" s="60" t="s">
        <v>35</v>
      </c>
      <c r="C84" s="60" t="s">
        <v>316</v>
      </c>
      <c r="D84" s="31" t="s">
        <v>396</v>
      </c>
      <c r="E84" s="70"/>
      <c r="F84" s="46"/>
      <c r="G84" s="45"/>
      <c r="H84" s="46">
        <v>3.5</v>
      </c>
      <c r="I84" s="47" t="s">
        <v>20</v>
      </c>
      <c r="J84" s="48">
        <v>0.45630000000000004</v>
      </c>
      <c r="K84" s="49">
        <v>0.8937</v>
      </c>
      <c r="L84" s="49">
        <v>0</v>
      </c>
      <c r="M84" s="50">
        <f t="shared" si="2"/>
        <v>1.35</v>
      </c>
      <c r="N84" s="81" t="s">
        <v>374</v>
      </c>
      <c r="O84" s="47" t="s">
        <v>24</v>
      </c>
      <c r="P84" s="79">
        <v>41275</v>
      </c>
      <c r="Q84" s="95">
        <v>41639</v>
      </c>
    </row>
    <row r="85" spans="1:17" s="9" customFormat="1" ht="36" customHeight="1">
      <c r="A85" s="59">
        <v>6</v>
      </c>
      <c r="B85" s="60" t="s">
        <v>35</v>
      </c>
      <c r="C85" s="60" t="s">
        <v>316</v>
      </c>
      <c r="D85" s="31" t="s">
        <v>397</v>
      </c>
      <c r="E85" s="70"/>
      <c r="F85" s="46"/>
      <c r="G85" s="45"/>
      <c r="H85" s="46">
        <v>4.5</v>
      </c>
      <c r="I85" s="47" t="s">
        <v>20</v>
      </c>
      <c r="J85" s="48">
        <v>0.68276</v>
      </c>
      <c r="K85" s="49">
        <v>1.33724</v>
      </c>
      <c r="L85" s="49">
        <v>0</v>
      </c>
      <c r="M85" s="50">
        <f t="shared" si="2"/>
        <v>2.02</v>
      </c>
      <c r="N85" s="81" t="s">
        <v>374</v>
      </c>
      <c r="O85" s="47" t="s">
        <v>24</v>
      </c>
      <c r="P85" s="79">
        <v>41275</v>
      </c>
      <c r="Q85" s="95">
        <v>41639</v>
      </c>
    </row>
    <row r="86" spans="1:17" s="9" customFormat="1" ht="36" customHeight="1">
      <c r="A86" s="59">
        <v>7</v>
      </c>
      <c r="B86" s="60" t="s">
        <v>35</v>
      </c>
      <c r="C86" s="60" t="s">
        <v>309</v>
      </c>
      <c r="D86" s="31" t="s">
        <v>398</v>
      </c>
      <c r="E86" s="70"/>
      <c r="F86" s="46"/>
      <c r="G86" s="45"/>
      <c r="H86" s="46">
        <v>8.5</v>
      </c>
      <c r="I86" s="47" t="s">
        <v>20</v>
      </c>
      <c r="J86" s="48">
        <v>1.2877800000000001</v>
      </c>
      <c r="K86" s="49">
        <v>2.52222</v>
      </c>
      <c r="L86" s="49">
        <v>0</v>
      </c>
      <c r="M86" s="50">
        <f t="shared" si="2"/>
        <v>3.81</v>
      </c>
      <c r="N86" s="81" t="s">
        <v>374</v>
      </c>
      <c r="O86" s="47" t="s">
        <v>24</v>
      </c>
      <c r="P86" s="79">
        <v>41275</v>
      </c>
      <c r="Q86" s="95">
        <v>41639</v>
      </c>
    </row>
    <row r="87" spans="1:17" s="9" customFormat="1" ht="36" customHeight="1">
      <c r="A87" s="59">
        <v>8</v>
      </c>
      <c r="B87" s="60" t="s">
        <v>35</v>
      </c>
      <c r="C87" s="60" t="s">
        <v>309</v>
      </c>
      <c r="D87" s="31" t="s">
        <v>399</v>
      </c>
      <c r="E87" s="70"/>
      <c r="F87" s="46"/>
      <c r="G87" s="45"/>
      <c r="H87" s="46">
        <v>2.5</v>
      </c>
      <c r="I87" s="47" t="s">
        <v>20</v>
      </c>
      <c r="J87" s="48">
        <v>1.06132</v>
      </c>
      <c r="K87" s="49">
        <v>2.0786800000000003</v>
      </c>
      <c r="L87" s="49">
        <v>0</v>
      </c>
      <c r="M87" s="50">
        <f t="shared" si="2"/>
        <v>3.1400000000000006</v>
      </c>
      <c r="N87" s="81" t="s">
        <v>374</v>
      </c>
      <c r="O87" s="47" t="s">
        <v>24</v>
      </c>
      <c r="P87" s="79">
        <v>41275</v>
      </c>
      <c r="Q87" s="95">
        <v>41639</v>
      </c>
    </row>
    <row r="88" spans="1:17" s="9" customFormat="1" ht="36" customHeight="1">
      <c r="A88" s="59">
        <v>9</v>
      </c>
      <c r="B88" s="60" t="s">
        <v>35</v>
      </c>
      <c r="C88" s="60" t="s">
        <v>309</v>
      </c>
      <c r="D88" s="31" t="s">
        <v>400</v>
      </c>
      <c r="E88" s="70"/>
      <c r="F88" s="46"/>
      <c r="G88" s="45"/>
      <c r="H88" s="46">
        <v>4.5</v>
      </c>
      <c r="I88" s="47" t="s">
        <v>20</v>
      </c>
      <c r="J88" s="48">
        <v>3.0251</v>
      </c>
      <c r="K88" s="49">
        <v>5.924899999999999</v>
      </c>
      <c r="L88" s="49">
        <v>0</v>
      </c>
      <c r="M88" s="50">
        <f t="shared" si="2"/>
        <v>8.95</v>
      </c>
      <c r="N88" s="81" t="s">
        <v>374</v>
      </c>
      <c r="O88" s="47" t="s">
        <v>24</v>
      </c>
      <c r="P88" s="79">
        <v>41275</v>
      </c>
      <c r="Q88" s="95">
        <v>41639</v>
      </c>
    </row>
    <row r="89" spans="1:17" s="9" customFormat="1" ht="36" customHeight="1">
      <c r="A89" s="59">
        <v>10</v>
      </c>
      <c r="B89" s="60" t="s">
        <v>35</v>
      </c>
      <c r="C89" s="60" t="s">
        <v>309</v>
      </c>
      <c r="D89" s="31" t="s">
        <v>401</v>
      </c>
      <c r="E89" s="70"/>
      <c r="F89" s="46"/>
      <c r="G89" s="45"/>
      <c r="H89" s="46">
        <v>3.5</v>
      </c>
      <c r="I89" s="47" t="s">
        <v>20</v>
      </c>
      <c r="J89" s="48">
        <v>0.45630000000000004</v>
      </c>
      <c r="K89" s="49">
        <v>0.8937</v>
      </c>
      <c r="L89" s="49">
        <v>0</v>
      </c>
      <c r="M89" s="50">
        <f t="shared" si="2"/>
        <v>1.35</v>
      </c>
      <c r="N89" s="81" t="s">
        <v>374</v>
      </c>
      <c r="O89" s="47" t="s">
        <v>24</v>
      </c>
      <c r="P89" s="79">
        <v>41275</v>
      </c>
      <c r="Q89" s="95">
        <v>41639</v>
      </c>
    </row>
    <row r="90" spans="1:17" s="9" customFormat="1" ht="36" customHeight="1">
      <c r="A90" s="59">
        <v>11</v>
      </c>
      <c r="B90" s="60" t="s">
        <v>35</v>
      </c>
      <c r="C90" s="60" t="s">
        <v>317</v>
      </c>
      <c r="D90" s="31" t="s">
        <v>402</v>
      </c>
      <c r="E90" s="70"/>
      <c r="F90" s="46"/>
      <c r="G90" s="45"/>
      <c r="H90" s="46">
        <v>3.5</v>
      </c>
      <c r="I90" s="47" t="s">
        <v>40</v>
      </c>
      <c r="J90" s="48">
        <v>2.90604</v>
      </c>
      <c r="K90" s="49">
        <v>9.00396</v>
      </c>
      <c r="L90" s="49">
        <v>0</v>
      </c>
      <c r="M90" s="50">
        <f t="shared" si="2"/>
        <v>11.91</v>
      </c>
      <c r="N90" s="81" t="s">
        <v>374</v>
      </c>
      <c r="O90" s="47" t="s">
        <v>24</v>
      </c>
      <c r="P90" s="79">
        <v>41275</v>
      </c>
      <c r="Q90" s="95">
        <v>41639</v>
      </c>
    </row>
    <row r="91" spans="1:17" s="9" customFormat="1" ht="36" customHeight="1">
      <c r="A91" s="59">
        <v>12</v>
      </c>
      <c r="B91" s="60" t="s">
        <v>35</v>
      </c>
      <c r="C91" s="60" t="s">
        <v>320</v>
      </c>
      <c r="D91" s="31" t="s">
        <v>403</v>
      </c>
      <c r="E91" s="70"/>
      <c r="F91" s="46"/>
      <c r="G91" s="45"/>
      <c r="H91" s="46">
        <v>3.5</v>
      </c>
      <c r="I91" s="47" t="s">
        <v>20</v>
      </c>
      <c r="J91" s="48">
        <v>1.06132</v>
      </c>
      <c r="K91" s="49">
        <v>2.0786800000000003</v>
      </c>
      <c r="L91" s="49">
        <v>0</v>
      </c>
      <c r="M91" s="50">
        <f t="shared" si="2"/>
        <v>3.1400000000000006</v>
      </c>
      <c r="N91" s="81" t="s">
        <v>374</v>
      </c>
      <c r="O91" s="47" t="s">
        <v>24</v>
      </c>
      <c r="P91" s="79">
        <v>41275</v>
      </c>
      <c r="Q91" s="95">
        <v>41639</v>
      </c>
    </row>
    <row r="92" spans="1:17" s="9" customFormat="1" ht="36" customHeight="1">
      <c r="A92" s="59">
        <v>13</v>
      </c>
      <c r="B92" s="60" t="s">
        <v>35</v>
      </c>
      <c r="C92" s="60" t="s">
        <v>318</v>
      </c>
      <c r="D92" s="31" t="s">
        <v>404</v>
      </c>
      <c r="E92" s="70"/>
      <c r="F92" s="46"/>
      <c r="G92" s="45"/>
      <c r="H92" s="46">
        <v>4.5</v>
      </c>
      <c r="I92" s="47" t="s">
        <v>20</v>
      </c>
      <c r="J92" s="48">
        <v>0.83148</v>
      </c>
      <c r="K92" s="49">
        <v>1.62852</v>
      </c>
      <c r="L92" s="49">
        <v>0</v>
      </c>
      <c r="M92" s="50">
        <f t="shared" si="2"/>
        <v>2.46</v>
      </c>
      <c r="N92" s="81" t="s">
        <v>374</v>
      </c>
      <c r="O92" s="47" t="s">
        <v>24</v>
      </c>
      <c r="P92" s="79">
        <v>41275</v>
      </c>
      <c r="Q92" s="95">
        <v>41639</v>
      </c>
    </row>
    <row r="93" spans="1:17" s="9" customFormat="1" ht="36" customHeight="1">
      <c r="A93" s="59">
        <v>14</v>
      </c>
      <c r="B93" s="60" t="s">
        <v>35</v>
      </c>
      <c r="C93" s="60" t="s">
        <v>318</v>
      </c>
      <c r="D93" s="31" t="s">
        <v>405</v>
      </c>
      <c r="E93" s="70"/>
      <c r="F93" s="46"/>
      <c r="G93" s="45"/>
      <c r="H93" s="46">
        <v>4.5</v>
      </c>
      <c r="I93" s="47" t="s">
        <v>20</v>
      </c>
      <c r="J93" s="48">
        <v>0.60502</v>
      </c>
      <c r="K93" s="49">
        <v>1.18498</v>
      </c>
      <c r="L93" s="49">
        <v>0</v>
      </c>
      <c r="M93" s="50">
        <f t="shared" si="2"/>
        <v>1.79</v>
      </c>
      <c r="N93" s="81" t="s">
        <v>374</v>
      </c>
      <c r="O93" s="47" t="s">
        <v>24</v>
      </c>
      <c r="P93" s="79">
        <v>41275</v>
      </c>
      <c r="Q93" s="95">
        <v>41639</v>
      </c>
    </row>
    <row r="94" spans="1:17" s="9" customFormat="1" ht="36" customHeight="1">
      <c r="A94" s="59">
        <v>15</v>
      </c>
      <c r="B94" s="60" t="s">
        <v>35</v>
      </c>
      <c r="C94" s="60" t="s">
        <v>326</v>
      </c>
      <c r="D94" s="31" t="s">
        <v>406</v>
      </c>
      <c r="E94" s="70"/>
      <c r="F94" s="46"/>
      <c r="G94" s="45"/>
      <c r="H94" s="46">
        <v>4.5</v>
      </c>
      <c r="I94" s="47" t="s">
        <v>40</v>
      </c>
      <c r="J94" s="48">
        <v>1.93736</v>
      </c>
      <c r="K94" s="49">
        <v>6.00264</v>
      </c>
      <c r="L94" s="49">
        <v>0</v>
      </c>
      <c r="M94" s="50">
        <f t="shared" si="2"/>
        <v>7.94</v>
      </c>
      <c r="N94" s="81" t="s">
        <v>374</v>
      </c>
      <c r="O94" s="47" t="s">
        <v>24</v>
      </c>
      <c r="P94" s="79">
        <v>41275</v>
      </c>
      <c r="Q94" s="95">
        <v>41639</v>
      </c>
    </row>
    <row r="95" spans="1:17" s="9" customFormat="1" ht="36" customHeight="1">
      <c r="A95" s="59">
        <v>16</v>
      </c>
      <c r="B95" s="60" t="s">
        <v>35</v>
      </c>
      <c r="C95" s="60" t="s">
        <v>378</v>
      </c>
      <c r="D95" s="31" t="s">
        <v>407</v>
      </c>
      <c r="E95" s="70"/>
      <c r="F95" s="46"/>
      <c r="G95" s="45"/>
      <c r="H95" s="46">
        <v>10.5</v>
      </c>
      <c r="I95" s="47" t="s">
        <v>40</v>
      </c>
      <c r="J95" s="48">
        <v>3.63316</v>
      </c>
      <c r="K95" s="49">
        <v>11.25684</v>
      </c>
      <c r="L95" s="49">
        <v>0</v>
      </c>
      <c r="M95" s="50">
        <f t="shared" si="2"/>
        <v>14.89</v>
      </c>
      <c r="N95" s="81" t="s">
        <v>374</v>
      </c>
      <c r="O95" s="47" t="s">
        <v>24</v>
      </c>
      <c r="P95" s="79">
        <v>41275</v>
      </c>
      <c r="Q95" s="95">
        <v>41639</v>
      </c>
    </row>
    <row r="96" spans="1:17" s="9" customFormat="1" ht="36" customHeight="1">
      <c r="A96" s="59">
        <v>17</v>
      </c>
      <c r="B96" s="60" t="s">
        <v>35</v>
      </c>
      <c r="C96" s="60" t="s">
        <v>381</v>
      </c>
      <c r="D96" s="31" t="s">
        <v>408</v>
      </c>
      <c r="E96" s="70"/>
      <c r="F96" s="46"/>
      <c r="G96" s="45"/>
      <c r="H96" s="46">
        <v>4.5</v>
      </c>
      <c r="I96" s="47" t="s">
        <v>40</v>
      </c>
      <c r="J96" s="48">
        <v>1.45424</v>
      </c>
      <c r="K96" s="49">
        <v>4.50576</v>
      </c>
      <c r="L96" s="49">
        <v>0</v>
      </c>
      <c r="M96" s="50">
        <f t="shared" si="2"/>
        <v>5.960000000000001</v>
      </c>
      <c r="N96" s="81" t="s">
        <v>374</v>
      </c>
      <c r="O96" s="47" t="s">
        <v>24</v>
      </c>
      <c r="P96" s="79">
        <v>41275</v>
      </c>
      <c r="Q96" s="95">
        <v>41639</v>
      </c>
    </row>
    <row r="97" spans="1:17" s="9" customFormat="1" ht="36" customHeight="1">
      <c r="A97" s="59">
        <v>18</v>
      </c>
      <c r="B97" s="60" t="s">
        <v>35</v>
      </c>
      <c r="C97" s="60" t="s">
        <v>386</v>
      </c>
      <c r="D97" s="31" t="s">
        <v>409</v>
      </c>
      <c r="E97" s="70"/>
      <c r="F97" s="46"/>
      <c r="G97" s="45"/>
      <c r="H97" s="46">
        <v>12.5</v>
      </c>
      <c r="I97" s="47" t="s">
        <v>40</v>
      </c>
      <c r="J97" s="48">
        <v>4.8434</v>
      </c>
      <c r="K97" s="49">
        <v>15.006600000000002</v>
      </c>
      <c r="L97" s="49">
        <v>0</v>
      </c>
      <c r="M97" s="50">
        <f t="shared" si="2"/>
        <v>19.85</v>
      </c>
      <c r="N97" s="81" t="s">
        <v>374</v>
      </c>
      <c r="O97" s="47" t="s">
        <v>24</v>
      </c>
      <c r="P97" s="79">
        <v>41275</v>
      </c>
      <c r="Q97" s="95">
        <v>41639</v>
      </c>
    </row>
    <row r="98" spans="1:17" s="9" customFormat="1" ht="36" customHeight="1">
      <c r="A98" s="59">
        <v>19</v>
      </c>
      <c r="B98" s="60" t="s">
        <v>35</v>
      </c>
      <c r="C98" s="60" t="s">
        <v>377</v>
      </c>
      <c r="D98" s="31" t="s">
        <v>410</v>
      </c>
      <c r="E98" s="70"/>
      <c r="F98" s="46"/>
      <c r="G98" s="45"/>
      <c r="H98" s="46">
        <v>12.5</v>
      </c>
      <c r="I98" s="47" t="s">
        <v>20</v>
      </c>
      <c r="J98" s="48">
        <v>4.157400000000001</v>
      </c>
      <c r="K98" s="49">
        <v>8.1426</v>
      </c>
      <c r="L98" s="49">
        <v>0</v>
      </c>
      <c r="M98" s="50">
        <f t="shared" si="2"/>
        <v>12.3</v>
      </c>
      <c r="N98" s="81" t="s">
        <v>374</v>
      </c>
      <c r="O98" s="47" t="s">
        <v>24</v>
      </c>
      <c r="P98" s="79">
        <v>41275</v>
      </c>
      <c r="Q98" s="95">
        <v>41639</v>
      </c>
    </row>
    <row r="99" spans="1:17" s="9" customFormat="1" ht="36" customHeight="1">
      <c r="A99" s="59">
        <v>20</v>
      </c>
      <c r="B99" s="60" t="s">
        <v>35</v>
      </c>
      <c r="C99" s="60" t="s">
        <v>387</v>
      </c>
      <c r="D99" s="31" t="s">
        <v>411</v>
      </c>
      <c r="E99" s="70"/>
      <c r="F99" s="46"/>
      <c r="G99" s="45"/>
      <c r="H99" s="46">
        <v>3.5</v>
      </c>
      <c r="I99" s="47" t="s">
        <v>20</v>
      </c>
      <c r="J99" s="48">
        <v>0.83148</v>
      </c>
      <c r="K99" s="49">
        <v>1.62852</v>
      </c>
      <c r="L99" s="49">
        <v>0</v>
      </c>
      <c r="M99" s="50">
        <f t="shared" si="2"/>
        <v>2.46</v>
      </c>
      <c r="N99" s="81" t="s">
        <v>374</v>
      </c>
      <c r="O99" s="47" t="s">
        <v>24</v>
      </c>
      <c r="P99" s="79">
        <v>41275</v>
      </c>
      <c r="Q99" s="95">
        <v>41639</v>
      </c>
    </row>
    <row r="100" spans="1:17" s="9" customFormat="1" ht="36" customHeight="1">
      <c r="A100" s="59">
        <v>21</v>
      </c>
      <c r="B100" s="60" t="s">
        <v>35</v>
      </c>
      <c r="C100" s="60" t="s">
        <v>376</v>
      </c>
      <c r="D100" s="31" t="s">
        <v>412</v>
      </c>
      <c r="E100" s="70"/>
      <c r="F100" s="46"/>
      <c r="G100" s="45"/>
      <c r="H100" s="46">
        <v>4.5</v>
      </c>
      <c r="I100" s="47" t="s">
        <v>20</v>
      </c>
      <c r="J100" s="48">
        <v>1.8150600000000001</v>
      </c>
      <c r="K100" s="49">
        <v>3.55494</v>
      </c>
      <c r="L100" s="49">
        <v>0</v>
      </c>
      <c r="M100" s="50">
        <f t="shared" si="2"/>
        <v>5.37</v>
      </c>
      <c r="N100" s="81" t="s">
        <v>374</v>
      </c>
      <c r="O100" s="47" t="s">
        <v>24</v>
      </c>
      <c r="P100" s="79">
        <v>41275</v>
      </c>
      <c r="Q100" s="95">
        <v>41639</v>
      </c>
    </row>
    <row r="101" spans="1:17" s="9" customFormat="1" ht="36" customHeight="1">
      <c r="A101" s="59">
        <v>22</v>
      </c>
      <c r="B101" s="60" t="s">
        <v>35</v>
      </c>
      <c r="C101" s="60" t="s">
        <v>312</v>
      </c>
      <c r="D101" s="31" t="s">
        <v>413</v>
      </c>
      <c r="E101" s="70"/>
      <c r="F101" s="46"/>
      <c r="G101" s="45"/>
      <c r="H101" s="46">
        <v>4.5</v>
      </c>
      <c r="I101" s="47" t="s">
        <v>20</v>
      </c>
      <c r="J101" s="48">
        <v>1.21004</v>
      </c>
      <c r="K101" s="49">
        <v>2.36996</v>
      </c>
      <c r="L101" s="49">
        <v>0</v>
      </c>
      <c r="M101" s="50">
        <f t="shared" si="2"/>
        <v>3.58</v>
      </c>
      <c r="N101" s="81" t="s">
        <v>374</v>
      </c>
      <c r="O101" s="47" t="s">
        <v>24</v>
      </c>
      <c r="P101" s="79">
        <v>41275</v>
      </c>
      <c r="Q101" s="95">
        <v>41639</v>
      </c>
    </row>
    <row r="102" spans="1:17" s="9" customFormat="1" ht="36" customHeight="1">
      <c r="A102" s="59">
        <v>23</v>
      </c>
      <c r="B102" s="60" t="s">
        <v>35</v>
      </c>
      <c r="C102" s="60" t="s">
        <v>388</v>
      </c>
      <c r="D102" s="31" t="s">
        <v>414</v>
      </c>
      <c r="E102" s="70"/>
      <c r="F102" s="46"/>
      <c r="G102" s="45"/>
      <c r="H102" s="46">
        <v>4.5</v>
      </c>
      <c r="I102" s="47" t="s">
        <v>40</v>
      </c>
      <c r="J102" s="48">
        <v>1.21268</v>
      </c>
      <c r="K102" s="49">
        <v>3.75732</v>
      </c>
      <c r="L102" s="49">
        <v>0</v>
      </c>
      <c r="M102" s="50">
        <f t="shared" si="2"/>
        <v>4.97</v>
      </c>
      <c r="N102" s="81" t="s">
        <v>374</v>
      </c>
      <c r="O102" s="47" t="s">
        <v>24</v>
      </c>
      <c r="P102" s="79">
        <v>41275</v>
      </c>
      <c r="Q102" s="95">
        <v>41639</v>
      </c>
    </row>
    <row r="103" spans="1:17" s="9" customFormat="1" ht="36" customHeight="1">
      <c r="A103" s="59">
        <v>24</v>
      </c>
      <c r="B103" s="60" t="s">
        <v>35</v>
      </c>
      <c r="C103" s="60" t="s">
        <v>389</v>
      </c>
      <c r="D103" s="31" t="s">
        <v>415</v>
      </c>
      <c r="E103" s="70"/>
      <c r="F103" s="46"/>
      <c r="G103" s="45"/>
      <c r="H103" s="46">
        <v>1.5</v>
      </c>
      <c r="I103" s="47" t="s">
        <v>40</v>
      </c>
      <c r="J103" s="48">
        <v>0.244</v>
      </c>
      <c r="K103" s="49">
        <v>0.756</v>
      </c>
      <c r="L103" s="49">
        <v>0</v>
      </c>
      <c r="M103" s="50">
        <f t="shared" si="2"/>
        <v>1</v>
      </c>
      <c r="N103" s="81" t="s">
        <v>374</v>
      </c>
      <c r="O103" s="47" t="s">
        <v>24</v>
      </c>
      <c r="P103" s="79">
        <v>41275</v>
      </c>
      <c r="Q103" s="95">
        <v>41639</v>
      </c>
    </row>
    <row r="104" spans="1:17" s="9" customFormat="1" ht="36" customHeight="1">
      <c r="A104" s="59">
        <v>25</v>
      </c>
      <c r="B104" s="60" t="s">
        <v>35</v>
      </c>
      <c r="C104" s="60" t="s">
        <v>321</v>
      </c>
      <c r="D104" s="31" t="s">
        <v>416</v>
      </c>
      <c r="E104" s="70"/>
      <c r="F104" s="46"/>
      <c r="G104" s="45"/>
      <c r="H104" s="46">
        <v>3.5</v>
      </c>
      <c r="I104" s="47" t="s">
        <v>20</v>
      </c>
      <c r="J104" s="48">
        <v>0.60502</v>
      </c>
      <c r="K104" s="49">
        <v>1.18498</v>
      </c>
      <c r="L104" s="49">
        <v>0</v>
      </c>
      <c r="M104" s="50">
        <f t="shared" si="2"/>
        <v>1.79</v>
      </c>
      <c r="N104" s="81" t="s">
        <v>374</v>
      </c>
      <c r="O104" s="47" t="s">
        <v>24</v>
      </c>
      <c r="P104" s="79">
        <v>41275</v>
      </c>
      <c r="Q104" s="95">
        <v>41639</v>
      </c>
    </row>
    <row r="105" spans="1:17" s="9" customFormat="1" ht="36" customHeight="1">
      <c r="A105" s="59">
        <v>26</v>
      </c>
      <c r="B105" s="60" t="s">
        <v>35</v>
      </c>
      <c r="C105" s="60" t="s">
        <v>319</v>
      </c>
      <c r="D105" s="31" t="s">
        <v>417</v>
      </c>
      <c r="E105" s="70"/>
      <c r="F105" s="46"/>
      <c r="G105" s="45"/>
      <c r="H105" s="46">
        <v>4.5</v>
      </c>
      <c r="I105" s="47" t="s">
        <v>40</v>
      </c>
      <c r="J105" s="48">
        <v>2.90604</v>
      </c>
      <c r="K105" s="49">
        <v>9.00396</v>
      </c>
      <c r="L105" s="49">
        <v>0</v>
      </c>
      <c r="M105" s="50">
        <f t="shared" si="2"/>
        <v>11.91</v>
      </c>
      <c r="N105" s="81" t="s">
        <v>374</v>
      </c>
      <c r="O105" s="47" t="s">
        <v>24</v>
      </c>
      <c r="P105" s="79">
        <v>41275</v>
      </c>
      <c r="Q105" s="95">
        <v>41639</v>
      </c>
    </row>
    <row r="106" spans="1:17" s="9" customFormat="1" ht="36" customHeight="1">
      <c r="A106" s="59">
        <v>27</v>
      </c>
      <c r="B106" s="60" t="s">
        <v>35</v>
      </c>
      <c r="C106" s="60" t="s">
        <v>390</v>
      </c>
      <c r="D106" s="31" t="s">
        <v>418</v>
      </c>
      <c r="E106" s="70"/>
      <c r="F106" s="46"/>
      <c r="G106" s="45"/>
      <c r="H106" s="46">
        <v>3.5</v>
      </c>
      <c r="I106" s="47" t="s">
        <v>20</v>
      </c>
      <c r="J106" s="48">
        <v>0.37856000000000006</v>
      </c>
      <c r="K106" s="49">
        <v>0.7414400000000001</v>
      </c>
      <c r="L106" s="49">
        <v>0</v>
      </c>
      <c r="M106" s="50">
        <f t="shared" si="2"/>
        <v>1.12</v>
      </c>
      <c r="N106" s="81" t="s">
        <v>374</v>
      </c>
      <c r="O106" s="47" t="s">
        <v>24</v>
      </c>
      <c r="P106" s="79">
        <v>41275</v>
      </c>
      <c r="Q106" s="95">
        <v>41639</v>
      </c>
    </row>
    <row r="107" spans="1:17" s="9" customFormat="1" ht="36" customHeight="1">
      <c r="A107" s="59">
        <v>28</v>
      </c>
      <c r="B107" s="60" t="s">
        <v>35</v>
      </c>
      <c r="C107" s="60" t="s">
        <v>390</v>
      </c>
      <c r="D107" s="31" t="s">
        <v>419</v>
      </c>
      <c r="E107" s="70"/>
      <c r="F107" s="46"/>
      <c r="G107" s="45"/>
      <c r="H107" s="46">
        <v>3.5</v>
      </c>
      <c r="I107" s="47" t="s">
        <v>20</v>
      </c>
      <c r="J107" s="48">
        <v>1.014</v>
      </c>
      <c r="K107" s="49">
        <v>1.986</v>
      </c>
      <c r="L107" s="49">
        <v>0</v>
      </c>
      <c r="M107" s="50">
        <f t="shared" si="2"/>
        <v>3</v>
      </c>
      <c r="N107" s="81" t="s">
        <v>374</v>
      </c>
      <c r="O107" s="47" t="s">
        <v>24</v>
      </c>
      <c r="P107" s="79">
        <v>41275</v>
      </c>
      <c r="Q107" s="95">
        <v>41639</v>
      </c>
    </row>
    <row r="108" spans="1:17" s="9" customFormat="1" ht="36" customHeight="1">
      <c r="A108" s="59">
        <v>29</v>
      </c>
      <c r="B108" s="60" t="s">
        <v>35</v>
      </c>
      <c r="C108" s="60" t="s">
        <v>322</v>
      </c>
      <c r="D108" s="31" t="s">
        <v>420</v>
      </c>
      <c r="E108" s="70"/>
      <c r="F108" s="46"/>
      <c r="G108" s="45"/>
      <c r="H108" s="46">
        <v>1.5</v>
      </c>
      <c r="I108" s="47" t="s">
        <v>40</v>
      </c>
      <c r="J108" s="48">
        <v>0.48556</v>
      </c>
      <c r="K108" s="49">
        <v>1.50444</v>
      </c>
      <c r="L108" s="49">
        <v>0</v>
      </c>
      <c r="M108" s="50">
        <f t="shared" si="2"/>
        <v>1.99</v>
      </c>
      <c r="N108" s="81" t="s">
        <v>374</v>
      </c>
      <c r="O108" s="47" t="s">
        <v>24</v>
      </c>
      <c r="P108" s="79">
        <v>41275</v>
      </c>
      <c r="Q108" s="95">
        <v>41639</v>
      </c>
    </row>
    <row r="109" spans="1:17" s="9" customFormat="1" ht="36" customHeight="1">
      <c r="A109" s="59">
        <v>30</v>
      </c>
      <c r="B109" s="60" t="s">
        <v>35</v>
      </c>
      <c r="C109" s="60" t="s">
        <v>322</v>
      </c>
      <c r="D109" s="31" t="s">
        <v>421</v>
      </c>
      <c r="E109" s="70"/>
      <c r="F109" s="46"/>
      <c r="G109" s="45"/>
      <c r="H109" s="46">
        <v>2.5</v>
      </c>
      <c r="I109" s="47" t="s">
        <v>40</v>
      </c>
      <c r="J109" s="48">
        <v>0.72712</v>
      </c>
      <c r="K109" s="49">
        <v>2.25288</v>
      </c>
      <c r="L109" s="49">
        <v>0</v>
      </c>
      <c r="M109" s="50">
        <f t="shared" si="2"/>
        <v>2.9800000000000004</v>
      </c>
      <c r="N109" s="81" t="s">
        <v>374</v>
      </c>
      <c r="O109" s="47" t="s">
        <v>24</v>
      </c>
      <c r="P109" s="79">
        <v>41275</v>
      </c>
      <c r="Q109" s="95">
        <v>41639</v>
      </c>
    </row>
    <row r="110" spans="1:17" s="9" customFormat="1" ht="36" customHeight="1" thickBot="1">
      <c r="A110" s="51">
        <v>31</v>
      </c>
      <c r="B110" s="61" t="s">
        <v>35</v>
      </c>
      <c r="C110" s="61" t="s">
        <v>391</v>
      </c>
      <c r="D110" s="37" t="s">
        <v>422</v>
      </c>
      <c r="E110" s="71"/>
      <c r="F110" s="62"/>
      <c r="G110" s="65"/>
      <c r="H110" s="62">
        <v>0.3</v>
      </c>
      <c r="I110" s="67" t="s">
        <v>40</v>
      </c>
      <c r="J110" s="66">
        <v>0.72712</v>
      </c>
      <c r="K110" s="63">
        <v>2.25288</v>
      </c>
      <c r="L110" s="63">
        <v>0</v>
      </c>
      <c r="M110" s="64">
        <f t="shared" si="2"/>
        <v>2.9800000000000004</v>
      </c>
      <c r="N110" s="82" t="s">
        <v>374</v>
      </c>
      <c r="O110" s="67" t="s">
        <v>24</v>
      </c>
      <c r="P110" s="80">
        <v>41275</v>
      </c>
      <c r="Q110" s="97">
        <v>41639</v>
      </c>
    </row>
    <row r="113" spans="1:17" s="20" customFormat="1" ht="19.5" customHeight="1">
      <c r="A113" s="13"/>
      <c r="B113" s="54" t="s">
        <v>7</v>
      </c>
      <c r="C113" s="55" t="s">
        <v>423</v>
      </c>
      <c r="D113" s="15"/>
      <c r="E113" s="15"/>
      <c r="F113" s="16"/>
      <c r="G113" s="17"/>
      <c r="H113" s="18"/>
      <c r="I113" s="18"/>
      <c r="J113" s="19"/>
      <c r="K113" s="19"/>
      <c r="L113" s="19"/>
      <c r="M113" s="19"/>
      <c r="O113" s="18"/>
      <c r="P113" s="21"/>
      <c r="Q113" s="21"/>
    </row>
    <row r="114" spans="1:17" s="9" customFormat="1" ht="19.5" customHeight="1">
      <c r="A114" s="1"/>
      <c r="B114" s="54" t="s">
        <v>8</v>
      </c>
      <c r="C114" s="55">
        <v>8921449035</v>
      </c>
      <c r="D114" s="23"/>
      <c r="E114" s="23"/>
      <c r="F114" s="24"/>
      <c r="G114" s="4"/>
      <c r="H114" s="5"/>
      <c r="I114" s="5"/>
      <c r="J114" s="8"/>
      <c r="K114" s="8"/>
      <c r="L114" s="8"/>
      <c r="M114" s="8"/>
      <c r="O114" s="5"/>
      <c r="P114" s="10"/>
      <c r="Q114" s="10"/>
    </row>
    <row r="115" spans="1:17" s="9" customFormat="1" ht="19.5" customHeight="1">
      <c r="A115" s="1"/>
      <c r="B115" s="54" t="s">
        <v>9</v>
      </c>
      <c r="C115" s="56" t="s">
        <v>444</v>
      </c>
      <c r="D115" s="23"/>
      <c r="E115" s="23"/>
      <c r="F115" s="24"/>
      <c r="G115" s="4"/>
      <c r="H115" s="5"/>
      <c r="I115" s="5"/>
      <c r="J115" s="8"/>
      <c r="K115" s="8"/>
      <c r="L115" s="8"/>
      <c r="M115" s="8"/>
      <c r="O115" s="5"/>
      <c r="P115" s="10"/>
      <c r="Q115" s="10"/>
    </row>
    <row r="116" spans="1:17" s="9" customFormat="1" ht="19.5" customHeight="1">
      <c r="A116" s="1"/>
      <c r="B116" s="22"/>
      <c r="C116" s="55" t="s">
        <v>488</v>
      </c>
      <c r="D116" s="25"/>
      <c r="E116" s="25"/>
      <c r="F116" s="25"/>
      <c r="G116" s="4"/>
      <c r="H116" s="5"/>
      <c r="I116" s="5"/>
      <c r="J116" s="8"/>
      <c r="K116" s="8"/>
      <c r="L116" s="8"/>
      <c r="M116" s="8"/>
      <c r="O116" s="5"/>
      <c r="P116" s="10"/>
      <c r="Q116" s="10"/>
    </row>
    <row r="117" spans="1:17" s="9" customFormat="1" ht="19.5" customHeight="1">
      <c r="A117" s="1"/>
      <c r="B117" s="22"/>
      <c r="C117" s="55" t="s">
        <v>130</v>
      </c>
      <c r="D117" s="25"/>
      <c r="E117" s="25"/>
      <c r="F117" s="25"/>
      <c r="G117" s="4"/>
      <c r="H117" s="5"/>
      <c r="I117" s="5"/>
      <c r="J117" s="8"/>
      <c r="K117" s="8"/>
      <c r="L117" s="8"/>
      <c r="M117" s="8"/>
      <c r="O117" s="5"/>
      <c r="P117" s="10"/>
      <c r="Q117" s="10"/>
    </row>
    <row r="118" spans="2:17" s="29" customFormat="1" ht="19.5" customHeight="1" thickBot="1">
      <c r="B118" s="22"/>
      <c r="C118" s="22"/>
      <c r="D118" s="22"/>
      <c r="E118" s="22"/>
      <c r="F118" s="28"/>
      <c r="G118" s="22"/>
      <c r="I118" s="22"/>
      <c r="K118" s="30"/>
      <c r="L118" s="30"/>
      <c r="M118" s="30"/>
      <c r="N118" s="26"/>
      <c r="O118" s="22"/>
      <c r="P118" s="155"/>
      <c r="Q118" s="155"/>
    </row>
    <row r="119" spans="1:17" s="27" customFormat="1" ht="30" customHeight="1">
      <c r="A119" s="171" t="s">
        <v>0</v>
      </c>
      <c r="B119" s="171" t="s">
        <v>1</v>
      </c>
      <c r="C119" s="171" t="s">
        <v>6</v>
      </c>
      <c r="D119" s="171" t="s">
        <v>36</v>
      </c>
      <c r="E119" s="89"/>
      <c r="F119" s="162" t="s">
        <v>13</v>
      </c>
      <c r="G119" s="163"/>
      <c r="H119" s="162" t="s">
        <v>12</v>
      </c>
      <c r="I119" s="163"/>
      <c r="J119" s="164" t="s">
        <v>14</v>
      </c>
      <c r="K119" s="165"/>
      <c r="L119" s="165"/>
      <c r="M119" s="166"/>
      <c r="N119" s="169" t="s">
        <v>778</v>
      </c>
      <c r="O119" s="171" t="s">
        <v>22</v>
      </c>
      <c r="P119" s="167" t="s">
        <v>777</v>
      </c>
      <c r="Q119" s="168"/>
    </row>
    <row r="120" spans="1:17" s="36" customFormat="1" ht="30" customHeight="1" thickBot="1">
      <c r="A120" s="172"/>
      <c r="B120" s="172"/>
      <c r="C120" s="172"/>
      <c r="D120" s="172"/>
      <c r="E120" s="73" t="s">
        <v>15</v>
      </c>
      <c r="F120" s="32" t="s">
        <v>10</v>
      </c>
      <c r="G120" s="33" t="s">
        <v>11</v>
      </c>
      <c r="H120" s="32" t="s">
        <v>10</v>
      </c>
      <c r="I120" s="33" t="s">
        <v>11</v>
      </c>
      <c r="J120" s="34" t="s">
        <v>2</v>
      </c>
      <c r="K120" s="35" t="s">
        <v>3</v>
      </c>
      <c r="L120" s="35" t="s">
        <v>4</v>
      </c>
      <c r="M120" s="33" t="s">
        <v>5</v>
      </c>
      <c r="N120" s="170"/>
      <c r="O120" s="172"/>
      <c r="P120" s="91" t="s">
        <v>16</v>
      </c>
      <c r="Q120" s="90" t="s">
        <v>17</v>
      </c>
    </row>
    <row r="121" spans="1:17" s="41" customFormat="1" ht="19.5" customHeight="1" thickBot="1">
      <c r="A121" s="39"/>
      <c r="B121" s="40"/>
      <c r="C121" s="40"/>
      <c r="D121" s="39"/>
      <c r="E121" s="68"/>
      <c r="F121" s="74">
        <f>SUM(F122:F143)</f>
        <v>0</v>
      </c>
      <c r="G121" s="38"/>
      <c r="H121" s="75">
        <f>SUM(H122:H143)</f>
        <v>75.3</v>
      </c>
      <c r="I121" s="38"/>
      <c r="J121" s="76">
        <f>SUM(J122:J143)</f>
        <v>17.16366666666667</v>
      </c>
      <c r="K121" s="77">
        <f>SUM(K122:K143)</f>
        <v>19.417653333333337</v>
      </c>
      <c r="L121" s="77">
        <f>SUM(L122:L143)</f>
        <v>0</v>
      </c>
      <c r="M121" s="78">
        <f>SUM(M122:M143)</f>
        <v>36.581320000000005</v>
      </c>
      <c r="N121" s="43"/>
      <c r="O121" s="42"/>
      <c r="P121" s="44"/>
      <c r="Q121" s="98"/>
    </row>
    <row r="122" spans="1:17" s="9" customFormat="1" ht="36" customHeight="1">
      <c r="A122" s="57">
        <v>1</v>
      </c>
      <c r="B122" s="58" t="s">
        <v>35</v>
      </c>
      <c r="C122" s="58" t="s">
        <v>447</v>
      </c>
      <c r="D122" s="72" t="s">
        <v>497</v>
      </c>
      <c r="E122" s="69"/>
      <c r="F122" s="46"/>
      <c r="G122" s="45"/>
      <c r="H122" s="46">
        <v>5.5</v>
      </c>
      <c r="I122" s="47" t="s">
        <v>20</v>
      </c>
      <c r="J122" s="48">
        <v>0.8180333333333333</v>
      </c>
      <c r="K122" s="49">
        <v>1.2418266666666669</v>
      </c>
      <c r="L122" s="49">
        <v>0</v>
      </c>
      <c r="M122" s="50">
        <f aca="true" t="shared" si="3" ref="M122:M143">J122+K122+L122</f>
        <v>2.05986</v>
      </c>
      <c r="N122" s="81" t="s">
        <v>487</v>
      </c>
      <c r="O122" s="47" t="s">
        <v>24</v>
      </c>
      <c r="P122" s="79">
        <v>41275</v>
      </c>
      <c r="Q122" s="95">
        <v>41639</v>
      </c>
    </row>
    <row r="123" spans="1:17" s="9" customFormat="1" ht="36" customHeight="1">
      <c r="A123" s="59">
        <v>2</v>
      </c>
      <c r="B123" s="60" t="s">
        <v>35</v>
      </c>
      <c r="C123" s="60" t="s">
        <v>491</v>
      </c>
      <c r="D123" s="31" t="s">
        <v>498</v>
      </c>
      <c r="E123" s="70"/>
      <c r="F123" s="46"/>
      <c r="G123" s="45"/>
      <c r="H123" s="46">
        <v>3.5</v>
      </c>
      <c r="I123" s="47" t="s">
        <v>20</v>
      </c>
      <c r="J123" s="48">
        <v>0.5949333333333333</v>
      </c>
      <c r="K123" s="49">
        <v>0.9031466666666668</v>
      </c>
      <c r="L123" s="49">
        <v>0</v>
      </c>
      <c r="M123" s="50">
        <f t="shared" si="3"/>
        <v>1.49808</v>
      </c>
      <c r="N123" s="81" t="s">
        <v>487</v>
      </c>
      <c r="O123" s="47" t="s">
        <v>24</v>
      </c>
      <c r="P123" s="79">
        <v>41275</v>
      </c>
      <c r="Q123" s="95">
        <v>41639</v>
      </c>
    </row>
    <row r="124" spans="1:17" s="9" customFormat="1" ht="36" customHeight="1">
      <c r="A124" s="59">
        <v>3</v>
      </c>
      <c r="B124" s="60" t="s">
        <v>35</v>
      </c>
      <c r="C124" s="60" t="s">
        <v>437</v>
      </c>
      <c r="D124" s="31" t="s">
        <v>499</v>
      </c>
      <c r="E124" s="70"/>
      <c r="F124" s="46"/>
      <c r="G124" s="45"/>
      <c r="H124" s="46">
        <v>2.5</v>
      </c>
      <c r="I124" s="47" t="s">
        <v>20</v>
      </c>
      <c r="J124" s="48">
        <v>0.29746666666666666</v>
      </c>
      <c r="K124" s="49">
        <v>0.4515733333333334</v>
      </c>
      <c r="L124" s="49">
        <v>0</v>
      </c>
      <c r="M124" s="50">
        <f t="shared" si="3"/>
        <v>0.74904</v>
      </c>
      <c r="N124" s="81" t="s">
        <v>487</v>
      </c>
      <c r="O124" s="47" t="s">
        <v>24</v>
      </c>
      <c r="P124" s="79">
        <v>41275</v>
      </c>
      <c r="Q124" s="95">
        <v>41639</v>
      </c>
    </row>
    <row r="125" spans="1:17" s="9" customFormat="1" ht="36" customHeight="1">
      <c r="A125" s="59">
        <v>4</v>
      </c>
      <c r="B125" s="60" t="s">
        <v>35</v>
      </c>
      <c r="C125" s="60" t="s">
        <v>437</v>
      </c>
      <c r="D125" s="31" t="s">
        <v>500</v>
      </c>
      <c r="E125" s="70"/>
      <c r="F125" s="46"/>
      <c r="G125" s="45"/>
      <c r="H125" s="46">
        <v>2.5</v>
      </c>
      <c r="I125" s="47" t="s">
        <v>20</v>
      </c>
      <c r="J125" s="48">
        <v>0.2231</v>
      </c>
      <c r="K125" s="49">
        <v>0.33868</v>
      </c>
      <c r="L125" s="49">
        <v>0</v>
      </c>
      <c r="M125" s="50">
        <f t="shared" si="3"/>
        <v>0.56178</v>
      </c>
      <c r="N125" s="81" t="s">
        <v>487</v>
      </c>
      <c r="O125" s="47" t="s">
        <v>24</v>
      </c>
      <c r="P125" s="79">
        <v>41275</v>
      </c>
      <c r="Q125" s="95">
        <v>41639</v>
      </c>
    </row>
    <row r="126" spans="1:17" s="9" customFormat="1" ht="36" customHeight="1">
      <c r="A126" s="59">
        <v>5</v>
      </c>
      <c r="B126" s="60" t="s">
        <v>35</v>
      </c>
      <c r="C126" s="60" t="s">
        <v>430</v>
      </c>
      <c r="D126" s="31" t="s">
        <v>501</v>
      </c>
      <c r="E126" s="70"/>
      <c r="F126" s="46"/>
      <c r="G126" s="45"/>
      <c r="H126" s="46">
        <v>2.5</v>
      </c>
      <c r="I126" s="47" t="s">
        <v>20</v>
      </c>
      <c r="J126" s="48">
        <v>0.2231</v>
      </c>
      <c r="K126" s="49">
        <v>0.33868</v>
      </c>
      <c r="L126" s="49">
        <v>0</v>
      </c>
      <c r="M126" s="50">
        <f t="shared" si="3"/>
        <v>0.56178</v>
      </c>
      <c r="N126" s="81" t="s">
        <v>487</v>
      </c>
      <c r="O126" s="47" t="s">
        <v>24</v>
      </c>
      <c r="P126" s="79">
        <v>41275</v>
      </c>
      <c r="Q126" s="95">
        <v>41639</v>
      </c>
    </row>
    <row r="127" spans="1:17" s="9" customFormat="1" ht="36" customHeight="1">
      <c r="A127" s="59">
        <v>6</v>
      </c>
      <c r="B127" s="60" t="s">
        <v>35</v>
      </c>
      <c r="C127" s="60" t="s">
        <v>430</v>
      </c>
      <c r="D127" s="31" t="s">
        <v>502</v>
      </c>
      <c r="E127" s="70"/>
      <c r="F127" s="46"/>
      <c r="G127" s="45"/>
      <c r="H127" s="46">
        <v>4</v>
      </c>
      <c r="I127" s="47" t="s">
        <v>20</v>
      </c>
      <c r="J127" s="48">
        <v>0.8924</v>
      </c>
      <c r="K127" s="49">
        <v>1.35472</v>
      </c>
      <c r="L127" s="49">
        <v>0</v>
      </c>
      <c r="M127" s="50">
        <f t="shared" si="3"/>
        <v>2.24712</v>
      </c>
      <c r="N127" s="81" t="s">
        <v>487</v>
      </c>
      <c r="O127" s="47" t="s">
        <v>24</v>
      </c>
      <c r="P127" s="79">
        <v>41275</v>
      </c>
      <c r="Q127" s="95">
        <v>41639</v>
      </c>
    </row>
    <row r="128" spans="1:17" s="9" customFormat="1" ht="36" customHeight="1">
      <c r="A128" s="59">
        <v>7</v>
      </c>
      <c r="B128" s="60" t="s">
        <v>35</v>
      </c>
      <c r="C128" s="60" t="s">
        <v>430</v>
      </c>
      <c r="D128" s="31" t="s">
        <v>503</v>
      </c>
      <c r="E128" s="70"/>
      <c r="F128" s="46"/>
      <c r="G128" s="45"/>
      <c r="H128" s="46">
        <v>2.5</v>
      </c>
      <c r="I128" s="47" t="s">
        <v>20</v>
      </c>
      <c r="J128" s="48">
        <v>0.29746666666666666</v>
      </c>
      <c r="K128" s="49">
        <v>0.4515733333333334</v>
      </c>
      <c r="L128" s="49">
        <v>0</v>
      </c>
      <c r="M128" s="50">
        <f t="shared" si="3"/>
        <v>0.74904</v>
      </c>
      <c r="N128" s="81" t="s">
        <v>487</v>
      </c>
      <c r="O128" s="47" t="s">
        <v>24</v>
      </c>
      <c r="P128" s="79">
        <v>41275</v>
      </c>
      <c r="Q128" s="95">
        <v>41639</v>
      </c>
    </row>
    <row r="129" spans="1:17" s="9" customFormat="1" ht="36" customHeight="1">
      <c r="A129" s="59">
        <v>8</v>
      </c>
      <c r="B129" s="60" t="s">
        <v>35</v>
      </c>
      <c r="C129" s="60" t="s">
        <v>492</v>
      </c>
      <c r="D129" s="31" t="s">
        <v>504</v>
      </c>
      <c r="E129" s="70"/>
      <c r="F129" s="46"/>
      <c r="G129" s="45"/>
      <c r="H129" s="46">
        <v>14</v>
      </c>
      <c r="I129" s="47" t="s">
        <v>20</v>
      </c>
      <c r="J129" s="48">
        <v>2.5284666666666666</v>
      </c>
      <c r="K129" s="49">
        <v>3.8383733333333336</v>
      </c>
      <c r="L129" s="49">
        <v>0</v>
      </c>
      <c r="M129" s="50">
        <f t="shared" si="3"/>
        <v>6.36684</v>
      </c>
      <c r="N129" s="81" t="s">
        <v>487</v>
      </c>
      <c r="O129" s="47" t="s">
        <v>24</v>
      </c>
      <c r="P129" s="79">
        <v>41275</v>
      </c>
      <c r="Q129" s="95">
        <v>41639</v>
      </c>
    </row>
    <row r="130" spans="1:17" s="9" customFormat="1" ht="36" customHeight="1">
      <c r="A130" s="59">
        <v>9</v>
      </c>
      <c r="B130" s="60" t="s">
        <v>35</v>
      </c>
      <c r="C130" s="60" t="s">
        <v>492</v>
      </c>
      <c r="D130" s="31" t="s">
        <v>505</v>
      </c>
      <c r="E130" s="70"/>
      <c r="F130" s="46"/>
      <c r="G130" s="45"/>
      <c r="H130" s="46">
        <v>1.5</v>
      </c>
      <c r="I130" s="47" t="s">
        <v>20</v>
      </c>
      <c r="J130" s="48">
        <v>0.29746666666666666</v>
      </c>
      <c r="K130" s="49">
        <v>0.4515733333333334</v>
      </c>
      <c r="L130" s="49">
        <v>0</v>
      </c>
      <c r="M130" s="50">
        <f t="shared" si="3"/>
        <v>0.74904</v>
      </c>
      <c r="N130" s="81" t="s">
        <v>487</v>
      </c>
      <c r="O130" s="47" t="s">
        <v>24</v>
      </c>
      <c r="P130" s="79">
        <v>41275</v>
      </c>
      <c r="Q130" s="95">
        <v>41639</v>
      </c>
    </row>
    <row r="131" spans="1:17" s="9" customFormat="1" ht="36" customHeight="1">
      <c r="A131" s="59">
        <v>10</v>
      </c>
      <c r="B131" s="60" t="s">
        <v>35</v>
      </c>
      <c r="C131" s="60" t="s">
        <v>492</v>
      </c>
      <c r="D131" s="31" t="s">
        <v>506</v>
      </c>
      <c r="E131" s="70"/>
      <c r="F131" s="46"/>
      <c r="G131" s="45"/>
      <c r="H131" s="46">
        <v>1.5</v>
      </c>
      <c r="I131" s="47" t="s">
        <v>20</v>
      </c>
      <c r="J131" s="48">
        <v>0.07436666666666666</v>
      </c>
      <c r="K131" s="49">
        <v>0.11289333333333335</v>
      </c>
      <c r="L131" s="49">
        <v>0</v>
      </c>
      <c r="M131" s="50">
        <f t="shared" si="3"/>
        <v>0.18726</v>
      </c>
      <c r="N131" s="81" t="s">
        <v>487</v>
      </c>
      <c r="O131" s="47" t="s">
        <v>24</v>
      </c>
      <c r="P131" s="79">
        <v>41275</v>
      </c>
      <c r="Q131" s="95">
        <v>41639</v>
      </c>
    </row>
    <row r="132" spans="1:17" s="9" customFormat="1" ht="36" customHeight="1">
      <c r="A132" s="59">
        <v>11</v>
      </c>
      <c r="B132" s="60" t="s">
        <v>35</v>
      </c>
      <c r="C132" s="60" t="s">
        <v>492</v>
      </c>
      <c r="D132" s="31" t="s">
        <v>507</v>
      </c>
      <c r="E132" s="70"/>
      <c r="F132" s="46"/>
      <c r="G132" s="45"/>
      <c r="H132" s="46">
        <v>0.5</v>
      </c>
      <c r="I132" s="47" t="s">
        <v>519</v>
      </c>
      <c r="J132" s="48">
        <v>1.12356</v>
      </c>
      <c r="K132" s="49">
        <v>0</v>
      </c>
      <c r="L132" s="49">
        <v>0</v>
      </c>
      <c r="M132" s="50">
        <f t="shared" si="3"/>
        <v>1.12356</v>
      </c>
      <c r="N132" s="81" t="s">
        <v>487</v>
      </c>
      <c r="O132" s="47" t="s">
        <v>24</v>
      </c>
      <c r="P132" s="79">
        <v>41275</v>
      </c>
      <c r="Q132" s="95">
        <v>41639</v>
      </c>
    </row>
    <row r="133" spans="1:17" s="9" customFormat="1" ht="36" customHeight="1">
      <c r="A133" s="59">
        <v>12</v>
      </c>
      <c r="B133" s="60" t="s">
        <v>35</v>
      </c>
      <c r="C133" s="60" t="s">
        <v>435</v>
      </c>
      <c r="D133" s="31" t="s">
        <v>508</v>
      </c>
      <c r="E133" s="70"/>
      <c r="F133" s="46"/>
      <c r="G133" s="45"/>
      <c r="H133" s="46">
        <v>2.5</v>
      </c>
      <c r="I133" s="47" t="s">
        <v>20</v>
      </c>
      <c r="J133" s="48">
        <v>1.1898666666666666</v>
      </c>
      <c r="K133" s="49">
        <v>1.8062933333333335</v>
      </c>
      <c r="L133" s="49">
        <v>0</v>
      </c>
      <c r="M133" s="50">
        <f t="shared" si="3"/>
        <v>2.99616</v>
      </c>
      <c r="N133" s="81" t="s">
        <v>487</v>
      </c>
      <c r="O133" s="47" t="s">
        <v>24</v>
      </c>
      <c r="P133" s="79">
        <v>41275</v>
      </c>
      <c r="Q133" s="95">
        <v>41639</v>
      </c>
    </row>
    <row r="134" spans="1:17" s="9" customFormat="1" ht="36" customHeight="1">
      <c r="A134" s="59">
        <v>13</v>
      </c>
      <c r="B134" s="60" t="s">
        <v>35</v>
      </c>
      <c r="C134" s="60" t="s">
        <v>493</v>
      </c>
      <c r="D134" s="31" t="s">
        <v>509</v>
      </c>
      <c r="E134" s="70"/>
      <c r="F134" s="46"/>
      <c r="G134" s="45"/>
      <c r="H134" s="46">
        <v>2.5</v>
      </c>
      <c r="I134" s="47" t="s">
        <v>20</v>
      </c>
      <c r="J134" s="48">
        <v>0.3718333333333333</v>
      </c>
      <c r="K134" s="49">
        <v>0.5644666666666667</v>
      </c>
      <c r="L134" s="49">
        <v>0</v>
      </c>
      <c r="M134" s="50">
        <f t="shared" si="3"/>
        <v>0.9362999999999999</v>
      </c>
      <c r="N134" s="81" t="s">
        <v>487</v>
      </c>
      <c r="O134" s="47" t="s">
        <v>24</v>
      </c>
      <c r="P134" s="79">
        <v>41275</v>
      </c>
      <c r="Q134" s="95">
        <v>41639</v>
      </c>
    </row>
    <row r="135" spans="1:17" s="9" customFormat="1" ht="36" customHeight="1">
      <c r="A135" s="59">
        <v>14</v>
      </c>
      <c r="B135" s="60" t="s">
        <v>35</v>
      </c>
      <c r="C135" s="60" t="s">
        <v>435</v>
      </c>
      <c r="D135" s="31" t="s">
        <v>510</v>
      </c>
      <c r="E135" s="70"/>
      <c r="F135" s="46"/>
      <c r="G135" s="45"/>
      <c r="H135" s="46">
        <v>2.5</v>
      </c>
      <c r="I135" s="47" t="s">
        <v>20</v>
      </c>
      <c r="J135" s="48">
        <v>0.29746666666666666</v>
      </c>
      <c r="K135" s="49">
        <v>0.4515733333333334</v>
      </c>
      <c r="L135" s="49">
        <v>0</v>
      </c>
      <c r="M135" s="50">
        <f t="shared" si="3"/>
        <v>0.74904</v>
      </c>
      <c r="N135" s="81" t="s">
        <v>487</v>
      </c>
      <c r="O135" s="47" t="s">
        <v>24</v>
      </c>
      <c r="P135" s="79">
        <v>41275</v>
      </c>
      <c r="Q135" s="95">
        <v>41639</v>
      </c>
    </row>
    <row r="136" spans="1:17" s="9" customFormat="1" ht="36" customHeight="1">
      <c r="A136" s="59">
        <v>15</v>
      </c>
      <c r="B136" s="60" t="s">
        <v>35</v>
      </c>
      <c r="C136" s="60" t="s">
        <v>425</v>
      </c>
      <c r="D136" s="31" t="s">
        <v>511</v>
      </c>
      <c r="E136" s="70"/>
      <c r="F136" s="46"/>
      <c r="G136" s="45"/>
      <c r="H136" s="46">
        <v>11</v>
      </c>
      <c r="I136" s="47" t="s">
        <v>20</v>
      </c>
      <c r="J136" s="48">
        <v>2.6772</v>
      </c>
      <c r="K136" s="49">
        <v>4.06416</v>
      </c>
      <c r="L136" s="49">
        <v>0</v>
      </c>
      <c r="M136" s="50">
        <f t="shared" si="3"/>
        <v>6.74136</v>
      </c>
      <c r="N136" s="81" t="s">
        <v>487</v>
      </c>
      <c r="O136" s="47" t="s">
        <v>24</v>
      </c>
      <c r="P136" s="79">
        <v>41275</v>
      </c>
      <c r="Q136" s="95">
        <v>41639</v>
      </c>
    </row>
    <row r="137" spans="1:17" s="9" customFormat="1" ht="36" customHeight="1">
      <c r="A137" s="59">
        <v>16</v>
      </c>
      <c r="B137" s="60" t="s">
        <v>35</v>
      </c>
      <c r="C137" s="60" t="s">
        <v>494</v>
      </c>
      <c r="D137" s="31" t="s">
        <v>512</v>
      </c>
      <c r="E137" s="70"/>
      <c r="F137" s="46"/>
      <c r="G137" s="45"/>
      <c r="H137" s="46">
        <v>1.5</v>
      </c>
      <c r="I137" s="47" t="s">
        <v>20</v>
      </c>
      <c r="J137" s="48">
        <v>0.2231</v>
      </c>
      <c r="K137" s="49">
        <v>0.33868</v>
      </c>
      <c r="L137" s="49">
        <v>0</v>
      </c>
      <c r="M137" s="50">
        <f t="shared" si="3"/>
        <v>0.56178</v>
      </c>
      <c r="N137" s="81" t="s">
        <v>487</v>
      </c>
      <c r="O137" s="47" t="s">
        <v>24</v>
      </c>
      <c r="P137" s="79">
        <v>41275</v>
      </c>
      <c r="Q137" s="95">
        <v>41639</v>
      </c>
    </row>
    <row r="138" spans="1:17" s="9" customFormat="1" ht="36" customHeight="1">
      <c r="A138" s="59">
        <v>17</v>
      </c>
      <c r="B138" s="60" t="s">
        <v>35</v>
      </c>
      <c r="C138" s="60" t="s">
        <v>494</v>
      </c>
      <c r="D138" s="31" t="s">
        <v>513</v>
      </c>
      <c r="E138" s="70"/>
      <c r="F138" s="46"/>
      <c r="G138" s="45"/>
      <c r="H138" s="46">
        <v>2.5</v>
      </c>
      <c r="I138" s="47" t="s">
        <v>20</v>
      </c>
      <c r="J138" s="48">
        <v>0.29746666666666666</v>
      </c>
      <c r="K138" s="49">
        <v>0.4515733333333334</v>
      </c>
      <c r="L138" s="49">
        <v>0</v>
      </c>
      <c r="M138" s="50">
        <f t="shared" si="3"/>
        <v>0.74904</v>
      </c>
      <c r="N138" s="81" t="s">
        <v>487</v>
      </c>
      <c r="O138" s="47" t="s">
        <v>24</v>
      </c>
      <c r="P138" s="79">
        <v>41275</v>
      </c>
      <c r="Q138" s="95">
        <v>41639</v>
      </c>
    </row>
    <row r="139" spans="1:17" s="9" customFormat="1" ht="36" customHeight="1">
      <c r="A139" s="59">
        <v>18</v>
      </c>
      <c r="B139" s="60" t="s">
        <v>35</v>
      </c>
      <c r="C139" s="60" t="s">
        <v>436</v>
      </c>
      <c r="D139" s="31" t="s">
        <v>514</v>
      </c>
      <c r="E139" s="70"/>
      <c r="F139" s="46"/>
      <c r="G139" s="45"/>
      <c r="H139" s="46">
        <v>0.3</v>
      </c>
      <c r="I139" s="47" t="s">
        <v>519</v>
      </c>
      <c r="J139" s="48">
        <v>0.74904</v>
      </c>
      <c r="K139" s="49">
        <v>0</v>
      </c>
      <c r="L139" s="49">
        <v>0</v>
      </c>
      <c r="M139" s="50">
        <f t="shared" si="3"/>
        <v>0.74904</v>
      </c>
      <c r="N139" s="81" t="s">
        <v>487</v>
      </c>
      <c r="O139" s="47" t="s">
        <v>24</v>
      </c>
      <c r="P139" s="79">
        <v>41275</v>
      </c>
      <c r="Q139" s="95">
        <v>41639</v>
      </c>
    </row>
    <row r="140" spans="1:17" s="9" customFormat="1" ht="36" customHeight="1">
      <c r="A140" s="59">
        <v>19</v>
      </c>
      <c r="B140" s="60" t="s">
        <v>35</v>
      </c>
      <c r="C140" s="60" t="s">
        <v>427</v>
      </c>
      <c r="D140" s="31" t="s">
        <v>515</v>
      </c>
      <c r="E140" s="70"/>
      <c r="F140" s="46"/>
      <c r="G140" s="45"/>
      <c r="H140" s="46">
        <v>4.5</v>
      </c>
      <c r="I140" s="47" t="s">
        <v>20</v>
      </c>
      <c r="J140" s="48">
        <v>0.5949333333333333</v>
      </c>
      <c r="K140" s="49">
        <v>0.9031466666666668</v>
      </c>
      <c r="L140" s="49">
        <v>0</v>
      </c>
      <c r="M140" s="50">
        <f t="shared" si="3"/>
        <v>1.49808</v>
      </c>
      <c r="N140" s="81" t="s">
        <v>487</v>
      </c>
      <c r="O140" s="47" t="s">
        <v>24</v>
      </c>
      <c r="P140" s="79">
        <v>41275</v>
      </c>
      <c r="Q140" s="95">
        <v>41639</v>
      </c>
    </row>
    <row r="141" spans="1:17" s="9" customFormat="1" ht="36" customHeight="1">
      <c r="A141" s="59">
        <v>20</v>
      </c>
      <c r="B141" s="60" t="s">
        <v>35</v>
      </c>
      <c r="C141" s="60" t="s">
        <v>428</v>
      </c>
      <c r="D141" s="31" t="s">
        <v>516</v>
      </c>
      <c r="E141" s="70"/>
      <c r="F141" s="46"/>
      <c r="G141" s="45"/>
      <c r="H141" s="46">
        <v>3</v>
      </c>
      <c r="I141" s="47" t="s">
        <v>20</v>
      </c>
      <c r="J141" s="48">
        <v>0.8924</v>
      </c>
      <c r="K141" s="49">
        <v>1.35472</v>
      </c>
      <c r="L141" s="49">
        <v>0</v>
      </c>
      <c r="M141" s="50">
        <f t="shared" si="3"/>
        <v>2.24712</v>
      </c>
      <c r="N141" s="81" t="s">
        <v>487</v>
      </c>
      <c r="O141" s="47" t="s">
        <v>24</v>
      </c>
      <c r="P141" s="79">
        <v>41275</v>
      </c>
      <c r="Q141" s="95">
        <v>41639</v>
      </c>
    </row>
    <row r="142" spans="1:17" s="9" customFormat="1" ht="36" customHeight="1">
      <c r="A142" s="59">
        <v>21</v>
      </c>
      <c r="B142" s="60" t="s">
        <v>35</v>
      </c>
      <c r="C142" s="60" t="s">
        <v>495</v>
      </c>
      <c r="D142" s="31" t="s">
        <v>517</v>
      </c>
      <c r="E142" s="70"/>
      <c r="F142" s="46"/>
      <c r="G142" s="45"/>
      <c r="H142" s="46">
        <v>1.5</v>
      </c>
      <c r="I142" s="47" t="s">
        <v>21</v>
      </c>
      <c r="J142" s="48">
        <v>0.5</v>
      </c>
      <c r="K142" s="49">
        <v>0</v>
      </c>
      <c r="L142" s="49">
        <v>0</v>
      </c>
      <c r="M142" s="50">
        <f t="shared" si="3"/>
        <v>0.5</v>
      </c>
      <c r="N142" s="81" t="s">
        <v>487</v>
      </c>
      <c r="O142" s="47" t="s">
        <v>24</v>
      </c>
      <c r="P142" s="79">
        <v>41275</v>
      </c>
      <c r="Q142" s="95">
        <v>41639</v>
      </c>
    </row>
    <row r="143" spans="1:17" s="9" customFormat="1" ht="36" customHeight="1" thickBot="1">
      <c r="A143" s="51">
        <v>22</v>
      </c>
      <c r="B143" s="61" t="s">
        <v>35</v>
      </c>
      <c r="C143" s="61" t="s">
        <v>496</v>
      </c>
      <c r="D143" s="37" t="s">
        <v>518</v>
      </c>
      <c r="E143" s="71"/>
      <c r="F143" s="62"/>
      <c r="G143" s="65"/>
      <c r="H143" s="62">
        <v>3</v>
      </c>
      <c r="I143" s="67" t="s">
        <v>21</v>
      </c>
      <c r="J143" s="66">
        <v>2</v>
      </c>
      <c r="K143" s="63">
        <v>0</v>
      </c>
      <c r="L143" s="63">
        <v>0</v>
      </c>
      <c r="M143" s="64">
        <f t="shared" si="3"/>
        <v>2</v>
      </c>
      <c r="N143" s="82" t="s">
        <v>487</v>
      </c>
      <c r="O143" s="67" t="s">
        <v>24</v>
      </c>
      <c r="P143" s="80">
        <v>41275</v>
      </c>
      <c r="Q143" s="97">
        <v>41639</v>
      </c>
    </row>
    <row r="146" spans="1:17" s="20" customFormat="1" ht="19.5" customHeight="1">
      <c r="A146" s="13"/>
      <c r="B146" s="54" t="s">
        <v>7</v>
      </c>
      <c r="C146" s="55" t="s">
        <v>625</v>
      </c>
      <c r="D146" s="15"/>
      <c r="E146" s="15"/>
      <c r="F146" s="16"/>
      <c r="G146" s="17"/>
      <c r="H146" s="18"/>
      <c r="I146" s="18"/>
      <c r="J146" s="19"/>
      <c r="K146" s="19"/>
      <c r="L146" s="19"/>
      <c r="M146" s="19"/>
      <c r="O146" s="18"/>
      <c r="P146" s="21"/>
      <c r="Q146" s="21"/>
    </row>
    <row r="147" spans="1:17" s="9" customFormat="1" ht="19.5" customHeight="1">
      <c r="A147" s="1"/>
      <c r="B147" s="54" t="s">
        <v>8</v>
      </c>
      <c r="C147" s="55">
        <v>8921000795</v>
      </c>
      <c r="D147" s="23"/>
      <c r="E147" s="23"/>
      <c r="F147" s="24"/>
      <c r="G147" s="4"/>
      <c r="H147" s="5"/>
      <c r="I147" s="5"/>
      <c r="J147" s="8"/>
      <c r="K147" s="8"/>
      <c r="L147" s="8"/>
      <c r="M147" s="8"/>
      <c r="O147" s="5"/>
      <c r="P147" s="10"/>
      <c r="Q147" s="10"/>
    </row>
    <row r="148" spans="1:17" s="9" customFormat="1" ht="19.5" customHeight="1">
      <c r="A148" s="1"/>
      <c r="B148" s="54" t="s">
        <v>9</v>
      </c>
      <c r="C148" s="83" t="s">
        <v>610</v>
      </c>
      <c r="D148" s="23"/>
      <c r="E148" s="23"/>
      <c r="F148" s="24"/>
      <c r="G148" s="4"/>
      <c r="H148" s="5"/>
      <c r="I148" s="5"/>
      <c r="J148" s="8"/>
      <c r="K148" s="8"/>
      <c r="L148" s="8"/>
      <c r="M148" s="8"/>
      <c r="O148" s="5"/>
      <c r="P148" s="10"/>
      <c r="Q148" s="10"/>
    </row>
    <row r="149" spans="1:17" s="9" customFormat="1" ht="19.5" customHeight="1">
      <c r="A149" s="1"/>
      <c r="B149" s="22"/>
      <c r="C149" s="55" t="s">
        <v>611</v>
      </c>
      <c r="D149" s="25"/>
      <c r="E149" s="25"/>
      <c r="F149" s="25"/>
      <c r="G149" s="4"/>
      <c r="H149" s="5"/>
      <c r="I149" s="5"/>
      <c r="J149" s="8"/>
      <c r="K149" s="8"/>
      <c r="L149" s="8"/>
      <c r="M149" s="8"/>
      <c r="O149" s="5"/>
      <c r="P149" s="10"/>
      <c r="Q149" s="10"/>
    </row>
    <row r="150" spans="1:17" s="9" customFormat="1" ht="19.5" customHeight="1">
      <c r="A150" s="1"/>
      <c r="B150" s="22"/>
      <c r="C150" s="55" t="s">
        <v>130</v>
      </c>
      <c r="D150" s="25"/>
      <c r="E150" s="25"/>
      <c r="F150" s="25"/>
      <c r="G150" s="4"/>
      <c r="H150" s="5"/>
      <c r="I150" s="5"/>
      <c r="J150" s="8"/>
      <c r="K150" s="8"/>
      <c r="L150" s="8"/>
      <c r="M150" s="8"/>
      <c r="O150" s="5"/>
      <c r="P150" s="10"/>
      <c r="Q150" s="10"/>
    </row>
    <row r="151" spans="2:17" s="29" customFormat="1" ht="19.5" customHeight="1" thickBot="1">
      <c r="B151" s="22"/>
      <c r="C151" s="22"/>
      <c r="D151" s="22"/>
      <c r="E151" s="22"/>
      <c r="F151" s="28"/>
      <c r="G151" s="22"/>
      <c r="I151" s="22"/>
      <c r="K151" s="30"/>
      <c r="L151" s="30"/>
      <c r="M151" s="30"/>
      <c r="N151" s="26"/>
      <c r="O151" s="22"/>
      <c r="P151" s="155"/>
      <c r="Q151" s="155"/>
    </row>
    <row r="152" spans="1:17" s="27" customFormat="1" ht="30" customHeight="1">
      <c r="A152" s="171" t="s">
        <v>0</v>
      </c>
      <c r="B152" s="171" t="s">
        <v>1</v>
      </c>
      <c r="C152" s="171" t="s">
        <v>6</v>
      </c>
      <c r="D152" s="171" t="s">
        <v>36</v>
      </c>
      <c r="E152" s="89"/>
      <c r="F152" s="162" t="s">
        <v>13</v>
      </c>
      <c r="G152" s="163"/>
      <c r="H152" s="162" t="s">
        <v>12</v>
      </c>
      <c r="I152" s="163"/>
      <c r="J152" s="164" t="s">
        <v>14</v>
      </c>
      <c r="K152" s="165"/>
      <c r="L152" s="165"/>
      <c r="M152" s="166"/>
      <c r="N152" s="169" t="s">
        <v>778</v>
      </c>
      <c r="O152" s="171" t="s">
        <v>22</v>
      </c>
      <c r="P152" s="167" t="s">
        <v>777</v>
      </c>
      <c r="Q152" s="168"/>
    </row>
    <row r="153" spans="1:17" s="36" customFormat="1" ht="30" customHeight="1" thickBot="1">
      <c r="A153" s="172"/>
      <c r="B153" s="172"/>
      <c r="C153" s="172"/>
      <c r="D153" s="172"/>
      <c r="E153" s="73" t="s">
        <v>15</v>
      </c>
      <c r="F153" s="32" t="s">
        <v>10</v>
      </c>
      <c r="G153" s="33" t="s">
        <v>11</v>
      </c>
      <c r="H153" s="32" t="s">
        <v>10</v>
      </c>
      <c r="I153" s="33" t="s">
        <v>11</v>
      </c>
      <c r="J153" s="34" t="s">
        <v>2</v>
      </c>
      <c r="K153" s="35" t="s">
        <v>3</v>
      </c>
      <c r="L153" s="35" t="s">
        <v>4</v>
      </c>
      <c r="M153" s="33" t="s">
        <v>5</v>
      </c>
      <c r="N153" s="170"/>
      <c r="O153" s="172"/>
      <c r="P153" s="91" t="s">
        <v>16</v>
      </c>
      <c r="Q153" s="90" t="s">
        <v>17</v>
      </c>
    </row>
    <row r="154" spans="1:17" s="41" customFormat="1" ht="19.5" customHeight="1" thickBot="1">
      <c r="A154" s="39"/>
      <c r="B154" s="40"/>
      <c r="C154" s="40"/>
      <c r="D154" s="39"/>
      <c r="E154" s="68"/>
      <c r="F154" s="74">
        <f>SUM(F155:F181)</f>
        <v>0</v>
      </c>
      <c r="G154" s="38"/>
      <c r="H154" s="75">
        <f>SUM(H155:H181)</f>
        <v>307</v>
      </c>
      <c r="I154" s="38"/>
      <c r="J154" s="76">
        <f>SUM(J155:J181)</f>
        <v>147.72</v>
      </c>
      <c r="K154" s="77">
        <f>SUM(K155:K181)</f>
        <v>458.78</v>
      </c>
      <c r="L154" s="77">
        <f>SUM(L155:L181)</f>
        <v>0</v>
      </c>
      <c r="M154" s="78">
        <f>SUM(M155:M181)</f>
        <v>606.5000000000001</v>
      </c>
      <c r="N154" s="43"/>
      <c r="O154" s="42"/>
      <c r="P154" s="44"/>
      <c r="Q154" s="98"/>
    </row>
    <row r="155" spans="1:17" s="9" customFormat="1" ht="36" customHeight="1">
      <c r="A155" s="57">
        <v>1</v>
      </c>
      <c r="B155" s="58" t="s">
        <v>626</v>
      </c>
      <c r="C155" s="58" t="s">
        <v>627</v>
      </c>
      <c r="D155" s="72" t="s">
        <v>649</v>
      </c>
      <c r="E155" s="69"/>
      <c r="F155" s="46"/>
      <c r="G155" s="45"/>
      <c r="H155" s="46">
        <v>1.5</v>
      </c>
      <c r="I155" s="47" t="s">
        <v>40</v>
      </c>
      <c r="J155" s="48">
        <v>0.39</v>
      </c>
      <c r="K155" s="49">
        <v>1.2</v>
      </c>
      <c r="L155" s="49">
        <v>0</v>
      </c>
      <c r="M155" s="50">
        <f aca="true" t="shared" si="4" ref="M155:M181">J155+K155+L155</f>
        <v>1.5899999999999999</v>
      </c>
      <c r="N155" s="81" t="s">
        <v>582</v>
      </c>
      <c r="O155" s="47" t="s">
        <v>24</v>
      </c>
      <c r="P155" s="79">
        <v>41275</v>
      </c>
      <c r="Q155" s="95">
        <v>41639</v>
      </c>
    </row>
    <row r="156" spans="1:17" s="9" customFormat="1" ht="36" customHeight="1">
      <c r="A156" s="59">
        <v>2</v>
      </c>
      <c r="B156" s="60" t="s">
        <v>626</v>
      </c>
      <c r="C156" s="60" t="s">
        <v>627</v>
      </c>
      <c r="D156" s="31" t="s">
        <v>650</v>
      </c>
      <c r="E156" s="70"/>
      <c r="F156" s="46"/>
      <c r="G156" s="45"/>
      <c r="H156" s="46">
        <v>2.5</v>
      </c>
      <c r="I156" s="47" t="s">
        <v>40</v>
      </c>
      <c r="J156" s="48">
        <v>0.58</v>
      </c>
      <c r="K156" s="49">
        <v>1.8</v>
      </c>
      <c r="L156" s="49">
        <v>0</v>
      </c>
      <c r="M156" s="50">
        <f t="shared" si="4"/>
        <v>2.38</v>
      </c>
      <c r="N156" s="81" t="s">
        <v>582</v>
      </c>
      <c r="O156" s="47" t="s">
        <v>24</v>
      </c>
      <c r="P156" s="79">
        <v>41275</v>
      </c>
      <c r="Q156" s="95">
        <v>41639</v>
      </c>
    </row>
    <row r="157" spans="1:17" s="9" customFormat="1" ht="36" customHeight="1">
      <c r="A157" s="59">
        <v>3</v>
      </c>
      <c r="B157" s="60" t="s">
        <v>626</v>
      </c>
      <c r="C157" s="60" t="s">
        <v>628</v>
      </c>
      <c r="D157" s="31" t="s">
        <v>651</v>
      </c>
      <c r="E157" s="70"/>
      <c r="F157" s="46"/>
      <c r="G157" s="45"/>
      <c r="H157" s="46">
        <v>10.5</v>
      </c>
      <c r="I157" s="47" t="s">
        <v>40</v>
      </c>
      <c r="J157" s="48">
        <v>3.77</v>
      </c>
      <c r="K157" s="49">
        <v>11.71</v>
      </c>
      <c r="L157" s="49">
        <v>0</v>
      </c>
      <c r="M157" s="50">
        <f t="shared" si="4"/>
        <v>15.48</v>
      </c>
      <c r="N157" s="81" t="s">
        <v>582</v>
      </c>
      <c r="O157" s="47" t="s">
        <v>24</v>
      </c>
      <c r="P157" s="79">
        <v>41275</v>
      </c>
      <c r="Q157" s="95">
        <v>41639</v>
      </c>
    </row>
    <row r="158" spans="1:17" s="9" customFormat="1" ht="36" customHeight="1">
      <c r="A158" s="59">
        <v>4</v>
      </c>
      <c r="B158" s="60" t="s">
        <v>626</v>
      </c>
      <c r="C158" s="60" t="s">
        <v>648</v>
      </c>
      <c r="D158" s="31" t="s">
        <v>652</v>
      </c>
      <c r="E158" s="70"/>
      <c r="F158" s="46"/>
      <c r="G158" s="45"/>
      <c r="H158" s="46">
        <v>20.5</v>
      </c>
      <c r="I158" s="47" t="s">
        <v>40</v>
      </c>
      <c r="J158" s="48">
        <v>8.22</v>
      </c>
      <c r="K158" s="49">
        <v>25.52</v>
      </c>
      <c r="L158" s="49">
        <v>0</v>
      </c>
      <c r="M158" s="50">
        <f t="shared" si="4"/>
        <v>33.74</v>
      </c>
      <c r="N158" s="81" t="s">
        <v>582</v>
      </c>
      <c r="O158" s="47" t="s">
        <v>24</v>
      </c>
      <c r="P158" s="79">
        <v>41275</v>
      </c>
      <c r="Q158" s="95">
        <v>41639</v>
      </c>
    </row>
    <row r="159" spans="1:17" s="9" customFormat="1" ht="36" customHeight="1">
      <c r="A159" s="59">
        <v>5</v>
      </c>
      <c r="B159" s="60" t="s">
        <v>626</v>
      </c>
      <c r="C159" s="60" t="s">
        <v>76</v>
      </c>
      <c r="D159" s="31" t="s">
        <v>653</v>
      </c>
      <c r="E159" s="70"/>
      <c r="F159" s="46"/>
      <c r="G159" s="45"/>
      <c r="H159" s="46">
        <v>25.5</v>
      </c>
      <c r="I159" s="47" t="s">
        <v>40</v>
      </c>
      <c r="J159" s="48">
        <v>10.25</v>
      </c>
      <c r="K159" s="49">
        <v>31.83</v>
      </c>
      <c r="L159" s="49">
        <v>0</v>
      </c>
      <c r="M159" s="50">
        <f t="shared" si="4"/>
        <v>42.08</v>
      </c>
      <c r="N159" s="81" t="s">
        <v>582</v>
      </c>
      <c r="O159" s="47" t="s">
        <v>24</v>
      </c>
      <c r="P159" s="79">
        <v>41275</v>
      </c>
      <c r="Q159" s="95">
        <v>41639</v>
      </c>
    </row>
    <row r="160" spans="1:17" s="9" customFormat="1" ht="36" customHeight="1">
      <c r="A160" s="59">
        <v>6</v>
      </c>
      <c r="B160" s="60" t="s">
        <v>626</v>
      </c>
      <c r="C160" s="60" t="s">
        <v>76</v>
      </c>
      <c r="D160" s="31" t="s">
        <v>654</v>
      </c>
      <c r="E160" s="70"/>
      <c r="F160" s="46"/>
      <c r="G160" s="45"/>
      <c r="H160" s="46">
        <v>4</v>
      </c>
      <c r="I160" s="47" t="s">
        <v>40</v>
      </c>
      <c r="J160" s="48">
        <v>2.13</v>
      </c>
      <c r="K160" s="49">
        <v>6.61</v>
      </c>
      <c r="L160" s="49">
        <v>0</v>
      </c>
      <c r="M160" s="50">
        <f t="shared" si="4"/>
        <v>8.74</v>
      </c>
      <c r="N160" s="81" t="s">
        <v>582</v>
      </c>
      <c r="O160" s="47" t="s">
        <v>24</v>
      </c>
      <c r="P160" s="79">
        <v>41275</v>
      </c>
      <c r="Q160" s="95">
        <v>41639</v>
      </c>
    </row>
    <row r="161" spans="1:17" s="9" customFormat="1" ht="36" customHeight="1">
      <c r="A161" s="59">
        <v>7</v>
      </c>
      <c r="B161" s="60" t="s">
        <v>626</v>
      </c>
      <c r="C161" s="60" t="s">
        <v>629</v>
      </c>
      <c r="D161" s="31" t="s">
        <v>655</v>
      </c>
      <c r="E161" s="70"/>
      <c r="F161" s="46"/>
      <c r="G161" s="45"/>
      <c r="H161" s="46">
        <v>8.5</v>
      </c>
      <c r="I161" s="47" t="s">
        <v>40</v>
      </c>
      <c r="J161" s="48">
        <v>3.19</v>
      </c>
      <c r="K161" s="49">
        <v>9.91</v>
      </c>
      <c r="L161" s="49">
        <v>0</v>
      </c>
      <c r="M161" s="50">
        <f t="shared" si="4"/>
        <v>13.1</v>
      </c>
      <c r="N161" s="81" t="s">
        <v>582</v>
      </c>
      <c r="O161" s="47" t="s">
        <v>24</v>
      </c>
      <c r="P161" s="79">
        <v>41275</v>
      </c>
      <c r="Q161" s="95">
        <v>41639</v>
      </c>
    </row>
    <row r="162" spans="1:17" s="9" customFormat="1" ht="36" customHeight="1">
      <c r="A162" s="59">
        <v>8</v>
      </c>
      <c r="B162" s="60" t="s">
        <v>626</v>
      </c>
      <c r="C162" s="60" t="s">
        <v>630</v>
      </c>
      <c r="D162" s="31" t="s">
        <v>656</v>
      </c>
      <c r="E162" s="70"/>
      <c r="F162" s="46"/>
      <c r="G162" s="45"/>
      <c r="H162" s="46">
        <v>14</v>
      </c>
      <c r="I162" s="47" t="s">
        <v>40</v>
      </c>
      <c r="J162" s="48">
        <v>10.25</v>
      </c>
      <c r="K162" s="49">
        <v>31.83</v>
      </c>
      <c r="L162" s="49">
        <v>0</v>
      </c>
      <c r="M162" s="50">
        <f t="shared" si="4"/>
        <v>42.08</v>
      </c>
      <c r="N162" s="81" t="s">
        <v>582</v>
      </c>
      <c r="O162" s="47" t="s">
        <v>24</v>
      </c>
      <c r="P162" s="79">
        <v>41275</v>
      </c>
      <c r="Q162" s="95">
        <v>41639</v>
      </c>
    </row>
    <row r="163" spans="1:17" s="9" customFormat="1" ht="36" customHeight="1">
      <c r="A163" s="59">
        <v>9</v>
      </c>
      <c r="B163" s="60" t="s">
        <v>626</v>
      </c>
      <c r="C163" s="60" t="s">
        <v>631</v>
      </c>
      <c r="D163" s="31" t="s">
        <v>657</v>
      </c>
      <c r="E163" s="70"/>
      <c r="F163" s="46"/>
      <c r="G163" s="45"/>
      <c r="H163" s="46">
        <v>4</v>
      </c>
      <c r="I163" s="47" t="s">
        <v>40</v>
      </c>
      <c r="J163" s="48">
        <v>2.22</v>
      </c>
      <c r="K163" s="49">
        <v>6.91</v>
      </c>
      <c r="L163" s="49">
        <v>0</v>
      </c>
      <c r="M163" s="50">
        <f t="shared" si="4"/>
        <v>9.13</v>
      </c>
      <c r="N163" s="81" t="s">
        <v>582</v>
      </c>
      <c r="O163" s="47" t="s">
        <v>24</v>
      </c>
      <c r="P163" s="79">
        <v>41275</v>
      </c>
      <c r="Q163" s="95">
        <v>41639</v>
      </c>
    </row>
    <row r="164" spans="1:17" s="9" customFormat="1" ht="36" customHeight="1">
      <c r="A164" s="59">
        <v>10</v>
      </c>
      <c r="B164" s="60" t="s">
        <v>626</v>
      </c>
      <c r="C164" s="60" t="s">
        <v>632</v>
      </c>
      <c r="D164" s="31" t="s">
        <v>658</v>
      </c>
      <c r="E164" s="70"/>
      <c r="F164" s="46"/>
      <c r="G164" s="45"/>
      <c r="H164" s="46">
        <v>11</v>
      </c>
      <c r="I164" s="47" t="s">
        <v>40</v>
      </c>
      <c r="J164" s="48">
        <v>5.61</v>
      </c>
      <c r="K164" s="49">
        <v>17.41</v>
      </c>
      <c r="L164" s="49">
        <v>0</v>
      </c>
      <c r="M164" s="50">
        <f t="shared" si="4"/>
        <v>23.02</v>
      </c>
      <c r="N164" s="81" t="s">
        <v>582</v>
      </c>
      <c r="O164" s="47" t="s">
        <v>24</v>
      </c>
      <c r="P164" s="79">
        <v>41275</v>
      </c>
      <c r="Q164" s="95">
        <v>41639</v>
      </c>
    </row>
    <row r="165" spans="1:17" s="9" customFormat="1" ht="36" customHeight="1">
      <c r="A165" s="59">
        <v>11</v>
      </c>
      <c r="B165" s="60" t="s">
        <v>626</v>
      </c>
      <c r="C165" s="60" t="s">
        <v>633</v>
      </c>
      <c r="D165" s="31" t="s">
        <v>659</v>
      </c>
      <c r="E165" s="70"/>
      <c r="F165" s="46"/>
      <c r="G165" s="45"/>
      <c r="H165" s="46">
        <v>3.5</v>
      </c>
      <c r="I165" s="47" t="s">
        <v>40</v>
      </c>
      <c r="J165" s="48">
        <v>2.42</v>
      </c>
      <c r="K165" s="49">
        <v>7.51</v>
      </c>
      <c r="L165" s="49">
        <v>0</v>
      </c>
      <c r="M165" s="50">
        <f t="shared" si="4"/>
        <v>9.93</v>
      </c>
      <c r="N165" s="81" t="s">
        <v>582</v>
      </c>
      <c r="O165" s="47" t="s">
        <v>24</v>
      </c>
      <c r="P165" s="79">
        <v>41275</v>
      </c>
      <c r="Q165" s="95">
        <v>41639</v>
      </c>
    </row>
    <row r="166" spans="1:17" s="9" customFormat="1" ht="36" customHeight="1">
      <c r="A166" s="59">
        <v>12</v>
      </c>
      <c r="B166" s="60" t="s">
        <v>626</v>
      </c>
      <c r="C166" s="60" t="s">
        <v>634</v>
      </c>
      <c r="D166" s="31" t="s">
        <v>660</v>
      </c>
      <c r="E166" s="70"/>
      <c r="F166" s="46"/>
      <c r="G166" s="45"/>
      <c r="H166" s="46">
        <v>40</v>
      </c>
      <c r="I166" s="47" t="s">
        <v>40</v>
      </c>
      <c r="J166" s="48">
        <v>19.44</v>
      </c>
      <c r="K166" s="49">
        <v>60.35</v>
      </c>
      <c r="L166" s="49">
        <v>0</v>
      </c>
      <c r="M166" s="50">
        <f t="shared" si="4"/>
        <v>79.79</v>
      </c>
      <c r="N166" s="81" t="s">
        <v>582</v>
      </c>
      <c r="O166" s="47" t="s">
        <v>24</v>
      </c>
      <c r="P166" s="79">
        <v>41275</v>
      </c>
      <c r="Q166" s="95">
        <v>41639</v>
      </c>
    </row>
    <row r="167" spans="1:17" s="9" customFormat="1" ht="36" customHeight="1">
      <c r="A167" s="59">
        <v>13</v>
      </c>
      <c r="B167" s="60" t="s">
        <v>626</v>
      </c>
      <c r="C167" s="60" t="s">
        <v>635</v>
      </c>
      <c r="D167" s="31" t="s">
        <v>661</v>
      </c>
      <c r="E167" s="70"/>
      <c r="F167" s="46"/>
      <c r="G167" s="45"/>
      <c r="H167" s="46">
        <v>4.5</v>
      </c>
      <c r="I167" s="47" t="s">
        <v>40</v>
      </c>
      <c r="J167" s="48">
        <v>1.35</v>
      </c>
      <c r="K167" s="49">
        <v>4.2</v>
      </c>
      <c r="L167" s="49">
        <v>0</v>
      </c>
      <c r="M167" s="50">
        <f t="shared" si="4"/>
        <v>5.550000000000001</v>
      </c>
      <c r="N167" s="81" t="s">
        <v>582</v>
      </c>
      <c r="O167" s="47" t="s">
        <v>24</v>
      </c>
      <c r="P167" s="79">
        <v>41275</v>
      </c>
      <c r="Q167" s="95">
        <v>41639</v>
      </c>
    </row>
    <row r="168" spans="1:17" s="9" customFormat="1" ht="36" customHeight="1">
      <c r="A168" s="59">
        <v>14</v>
      </c>
      <c r="B168" s="60" t="s">
        <v>626</v>
      </c>
      <c r="C168" s="60" t="s">
        <v>636</v>
      </c>
      <c r="D168" s="31" t="s">
        <v>662</v>
      </c>
      <c r="E168" s="70"/>
      <c r="F168" s="46"/>
      <c r="G168" s="45"/>
      <c r="H168" s="46">
        <v>5.5</v>
      </c>
      <c r="I168" s="47" t="s">
        <v>40</v>
      </c>
      <c r="J168" s="48">
        <v>2.03</v>
      </c>
      <c r="K168" s="49">
        <v>6.31</v>
      </c>
      <c r="L168" s="49">
        <v>0</v>
      </c>
      <c r="M168" s="50">
        <f t="shared" si="4"/>
        <v>8.34</v>
      </c>
      <c r="N168" s="81" t="s">
        <v>582</v>
      </c>
      <c r="O168" s="47" t="s">
        <v>24</v>
      </c>
      <c r="P168" s="79">
        <v>41275</v>
      </c>
      <c r="Q168" s="95">
        <v>41639</v>
      </c>
    </row>
    <row r="169" spans="1:17" s="9" customFormat="1" ht="36" customHeight="1">
      <c r="A169" s="59">
        <v>15</v>
      </c>
      <c r="B169" s="60" t="s">
        <v>626</v>
      </c>
      <c r="C169" s="60" t="s">
        <v>636</v>
      </c>
      <c r="D169" s="31" t="s">
        <v>663</v>
      </c>
      <c r="E169" s="70"/>
      <c r="F169" s="46"/>
      <c r="G169" s="45"/>
      <c r="H169" s="46">
        <v>27</v>
      </c>
      <c r="I169" s="47" t="s">
        <v>40</v>
      </c>
      <c r="J169" s="48">
        <v>11.22</v>
      </c>
      <c r="K169" s="49">
        <v>34.83</v>
      </c>
      <c r="L169" s="49">
        <v>0</v>
      </c>
      <c r="M169" s="50">
        <f t="shared" si="4"/>
        <v>46.05</v>
      </c>
      <c r="N169" s="81" t="s">
        <v>582</v>
      </c>
      <c r="O169" s="47" t="s">
        <v>24</v>
      </c>
      <c r="P169" s="79">
        <v>41275</v>
      </c>
      <c r="Q169" s="95">
        <v>41639</v>
      </c>
    </row>
    <row r="170" spans="1:17" s="9" customFormat="1" ht="36" customHeight="1">
      <c r="A170" s="59">
        <v>16</v>
      </c>
      <c r="B170" s="60" t="s">
        <v>626</v>
      </c>
      <c r="C170" s="60" t="s">
        <v>637</v>
      </c>
      <c r="D170" s="31" t="s">
        <v>664</v>
      </c>
      <c r="E170" s="70"/>
      <c r="F170" s="46"/>
      <c r="G170" s="45"/>
      <c r="H170" s="46">
        <v>4</v>
      </c>
      <c r="I170" s="47" t="s">
        <v>40</v>
      </c>
      <c r="J170" s="48">
        <v>1.55</v>
      </c>
      <c r="K170" s="49">
        <v>4.8</v>
      </c>
      <c r="L170" s="49">
        <v>0</v>
      </c>
      <c r="M170" s="50">
        <f t="shared" si="4"/>
        <v>6.35</v>
      </c>
      <c r="N170" s="81" t="s">
        <v>582</v>
      </c>
      <c r="O170" s="47" t="s">
        <v>24</v>
      </c>
      <c r="P170" s="79">
        <v>41275</v>
      </c>
      <c r="Q170" s="95">
        <v>41639</v>
      </c>
    </row>
    <row r="171" spans="1:17" s="9" customFormat="1" ht="36" customHeight="1">
      <c r="A171" s="59">
        <v>17</v>
      </c>
      <c r="B171" s="60" t="s">
        <v>626</v>
      </c>
      <c r="C171" s="60" t="s">
        <v>638</v>
      </c>
      <c r="D171" s="31" t="s">
        <v>665</v>
      </c>
      <c r="E171" s="70"/>
      <c r="F171" s="46"/>
      <c r="G171" s="45"/>
      <c r="H171" s="46">
        <v>2.5</v>
      </c>
      <c r="I171" s="47" t="s">
        <v>40</v>
      </c>
      <c r="J171" s="48">
        <v>0.58</v>
      </c>
      <c r="K171" s="49">
        <v>1.8</v>
      </c>
      <c r="L171" s="49">
        <v>0</v>
      </c>
      <c r="M171" s="50">
        <f t="shared" si="4"/>
        <v>2.38</v>
      </c>
      <c r="N171" s="81" t="s">
        <v>582</v>
      </c>
      <c r="O171" s="47" t="s">
        <v>24</v>
      </c>
      <c r="P171" s="79">
        <v>41275</v>
      </c>
      <c r="Q171" s="95">
        <v>41639</v>
      </c>
    </row>
    <row r="172" spans="1:17" s="9" customFormat="1" ht="36" customHeight="1">
      <c r="A172" s="59">
        <v>18</v>
      </c>
      <c r="B172" s="60" t="s">
        <v>626</v>
      </c>
      <c r="C172" s="60" t="s">
        <v>639</v>
      </c>
      <c r="D172" s="31" t="s">
        <v>666</v>
      </c>
      <c r="E172" s="70"/>
      <c r="F172" s="46"/>
      <c r="G172" s="45"/>
      <c r="H172" s="46">
        <v>14</v>
      </c>
      <c r="I172" s="47" t="s">
        <v>40</v>
      </c>
      <c r="J172" s="48">
        <v>6.77</v>
      </c>
      <c r="K172" s="49">
        <v>21.02</v>
      </c>
      <c r="L172" s="49">
        <v>0</v>
      </c>
      <c r="M172" s="50">
        <f t="shared" si="4"/>
        <v>27.79</v>
      </c>
      <c r="N172" s="81" t="s">
        <v>582</v>
      </c>
      <c r="O172" s="47" t="s">
        <v>24</v>
      </c>
      <c r="P172" s="79">
        <v>41275</v>
      </c>
      <c r="Q172" s="95">
        <v>41639</v>
      </c>
    </row>
    <row r="173" spans="1:17" s="9" customFormat="1" ht="36" customHeight="1">
      <c r="A173" s="59">
        <v>19</v>
      </c>
      <c r="B173" s="60" t="s">
        <v>626</v>
      </c>
      <c r="C173" s="60" t="s">
        <v>640</v>
      </c>
      <c r="D173" s="31" t="s">
        <v>667</v>
      </c>
      <c r="E173" s="70"/>
      <c r="F173" s="46"/>
      <c r="G173" s="45"/>
      <c r="H173" s="46">
        <v>22</v>
      </c>
      <c r="I173" s="47" t="s">
        <v>40</v>
      </c>
      <c r="J173" s="48">
        <v>10.54</v>
      </c>
      <c r="K173" s="49">
        <v>32.73</v>
      </c>
      <c r="L173" s="49">
        <v>0</v>
      </c>
      <c r="M173" s="50">
        <f t="shared" si="4"/>
        <v>43.269999999999996</v>
      </c>
      <c r="N173" s="81" t="s">
        <v>582</v>
      </c>
      <c r="O173" s="47" t="s">
        <v>24</v>
      </c>
      <c r="P173" s="79">
        <v>41275</v>
      </c>
      <c r="Q173" s="95">
        <v>41639</v>
      </c>
    </row>
    <row r="174" spans="1:17" s="9" customFormat="1" ht="36" customHeight="1">
      <c r="A174" s="59">
        <v>20</v>
      </c>
      <c r="B174" s="60" t="s">
        <v>626</v>
      </c>
      <c r="C174" s="60" t="s">
        <v>641</v>
      </c>
      <c r="D174" s="31" t="s">
        <v>668</v>
      </c>
      <c r="E174" s="70"/>
      <c r="F174" s="46"/>
      <c r="G174" s="45"/>
      <c r="H174" s="46">
        <v>1</v>
      </c>
      <c r="I174" s="47" t="s">
        <v>40</v>
      </c>
      <c r="J174" s="48">
        <v>0.97</v>
      </c>
      <c r="K174" s="49">
        <v>3</v>
      </c>
      <c r="L174" s="49">
        <v>0</v>
      </c>
      <c r="M174" s="50">
        <f t="shared" si="4"/>
        <v>3.9699999999999998</v>
      </c>
      <c r="N174" s="81" t="s">
        <v>582</v>
      </c>
      <c r="O174" s="47" t="s">
        <v>24</v>
      </c>
      <c r="P174" s="79">
        <v>41275</v>
      </c>
      <c r="Q174" s="95">
        <v>41639</v>
      </c>
    </row>
    <row r="175" spans="1:17" s="9" customFormat="1" ht="36" customHeight="1">
      <c r="A175" s="59">
        <v>21</v>
      </c>
      <c r="B175" s="60" t="s">
        <v>626</v>
      </c>
      <c r="C175" s="60" t="s">
        <v>642</v>
      </c>
      <c r="D175" s="31" t="s">
        <v>669</v>
      </c>
      <c r="E175" s="70"/>
      <c r="F175" s="46"/>
      <c r="G175" s="45"/>
      <c r="H175" s="46">
        <v>14</v>
      </c>
      <c r="I175" s="47" t="s">
        <v>40</v>
      </c>
      <c r="J175" s="48">
        <v>9.09</v>
      </c>
      <c r="K175" s="49">
        <v>28.22</v>
      </c>
      <c r="L175" s="49">
        <v>0</v>
      </c>
      <c r="M175" s="50">
        <f t="shared" si="4"/>
        <v>37.31</v>
      </c>
      <c r="N175" s="81" t="s">
        <v>582</v>
      </c>
      <c r="O175" s="47" t="s">
        <v>24</v>
      </c>
      <c r="P175" s="79">
        <v>41275</v>
      </c>
      <c r="Q175" s="95">
        <v>41639</v>
      </c>
    </row>
    <row r="176" spans="1:17" s="9" customFormat="1" ht="36" customHeight="1">
      <c r="A176" s="59">
        <v>22</v>
      </c>
      <c r="B176" s="60" t="s">
        <v>626</v>
      </c>
      <c r="C176" s="60" t="s">
        <v>643</v>
      </c>
      <c r="D176" s="31" t="s">
        <v>670</v>
      </c>
      <c r="E176" s="70"/>
      <c r="F176" s="46"/>
      <c r="G176" s="45"/>
      <c r="H176" s="46">
        <v>32.5</v>
      </c>
      <c r="I176" s="47" t="s">
        <v>40</v>
      </c>
      <c r="J176" s="48">
        <v>20.7</v>
      </c>
      <c r="K176" s="49">
        <v>64.25</v>
      </c>
      <c r="L176" s="49">
        <v>0</v>
      </c>
      <c r="M176" s="50">
        <f t="shared" si="4"/>
        <v>84.95</v>
      </c>
      <c r="N176" s="81" t="s">
        <v>582</v>
      </c>
      <c r="O176" s="47" t="s">
        <v>24</v>
      </c>
      <c r="P176" s="79">
        <v>41275</v>
      </c>
      <c r="Q176" s="95">
        <v>41639</v>
      </c>
    </row>
    <row r="177" spans="1:17" s="9" customFormat="1" ht="36" customHeight="1">
      <c r="A177" s="59">
        <v>23</v>
      </c>
      <c r="B177" s="60" t="s">
        <v>626</v>
      </c>
      <c r="C177" s="60" t="s">
        <v>643</v>
      </c>
      <c r="D177" s="31" t="s">
        <v>671</v>
      </c>
      <c r="E177" s="70"/>
      <c r="F177" s="46"/>
      <c r="G177" s="45"/>
      <c r="H177" s="46">
        <v>8.5</v>
      </c>
      <c r="I177" s="47" t="s">
        <v>40</v>
      </c>
      <c r="J177" s="48">
        <v>3.1</v>
      </c>
      <c r="K177" s="49">
        <v>9.61</v>
      </c>
      <c r="L177" s="49">
        <v>0</v>
      </c>
      <c r="M177" s="50">
        <f t="shared" si="4"/>
        <v>12.709999999999999</v>
      </c>
      <c r="N177" s="81" t="s">
        <v>582</v>
      </c>
      <c r="O177" s="47" t="s">
        <v>24</v>
      </c>
      <c r="P177" s="79">
        <v>41275</v>
      </c>
      <c r="Q177" s="95">
        <v>41639</v>
      </c>
    </row>
    <row r="178" spans="1:17" s="9" customFormat="1" ht="36" customHeight="1">
      <c r="A178" s="59">
        <v>24</v>
      </c>
      <c r="B178" s="60" t="s">
        <v>626</v>
      </c>
      <c r="C178" s="60" t="s">
        <v>643</v>
      </c>
      <c r="D178" s="31" t="s">
        <v>672</v>
      </c>
      <c r="E178" s="70"/>
      <c r="F178" s="46"/>
      <c r="G178" s="45"/>
      <c r="H178" s="46">
        <v>1.5</v>
      </c>
      <c r="I178" s="47" t="s">
        <v>40</v>
      </c>
      <c r="J178" s="48">
        <v>1.74</v>
      </c>
      <c r="K178" s="49">
        <v>5.4</v>
      </c>
      <c r="L178" s="49">
        <v>0</v>
      </c>
      <c r="M178" s="50">
        <f t="shared" si="4"/>
        <v>7.140000000000001</v>
      </c>
      <c r="N178" s="81" t="s">
        <v>582</v>
      </c>
      <c r="O178" s="47" t="s">
        <v>24</v>
      </c>
      <c r="P178" s="79">
        <v>41275</v>
      </c>
      <c r="Q178" s="95">
        <v>41639</v>
      </c>
    </row>
    <row r="179" spans="1:17" s="9" customFormat="1" ht="36" customHeight="1">
      <c r="A179" s="59">
        <v>25</v>
      </c>
      <c r="B179" s="60" t="s">
        <v>626</v>
      </c>
      <c r="C179" s="60" t="s">
        <v>644</v>
      </c>
      <c r="D179" s="31" t="s">
        <v>673</v>
      </c>
      <c r="E179" s="70"/>
      <c r="F179" s="46"/>
      <c r="G179" s="45"/>
      <c r="H179" s="46">
        <v>17</v>
      </c>
      <c r="I179" s="47" t="s">
        <v>40</v>
      </c>
      <c r="J179" s="48">
        <v>7.84</v>
      </c>
      <c r="K179" s="49">
        <v>24.32</v>
      </c>
      <c r="L179" s="49">
        <v>0</v>
      </c>
      <c r="M179" s="50">
        <f t="shared" si="4"/>
        <v>32.16</v>
      </c>
      <c r="N179" s="81" t="s">
        <v>582</v>
      </c>
      <c r="O179" s="47" t="s">
        <v>24</v>
      </c>
      <c r="P179" s="79">
        <v>41275</v>
      </c>
      <c r="Q179" s="95">
        <v>41639</v>
      </c>
    </row>
    <row r="180" spans="1:17" s="9" customFormat="1" ht="36" customHeight="1">
      <c r="A180" s="59">
        <v>26</v>
      </c>
      <c r="B180" s="60" t="s">
        <v>626</v>
      </c>
      <c r="C180" s="60" t="s">
        <v>645</v>
      </c>
      <c r="D180" s="31" t="s">
        <v>674</v>
      </c>
      <c r="E180" s="70"/>
      <c r="F180" s="46"/>
      <c r="G180" s="45"/>
      <c r="H180" s="46">
        <v>5.5</v>
      </c>
      <c r="I180" s="47" t="s">
        <v>40</v>
      </c>
      <c r="J180" s="48">
        <v>0.97</v>
      </c>
      <c r="K180" s="49">
        <v>3</v>
      </c>
      <c r="L180" s="49">
        <v>0</v>
      </c>
      <c r="M180" s="50">
        <f t="shared" si="4"/>
        <v>3.9699999999999998</v>
      </c>
      <c r="N180" s="81" t="s">
        <v>582</v>
      </c>
      <c r="O180" s="47" t="s">
        <v>24</v>
      </c>
      <c r="P180" s="79">
        <v>41275</v>
      </c>
      <c r="Q180" s="95">
        <v>41639</v>
      </c>
    </row>
    <row r="181" spans="1:17" s="9" customFormat="1" ht="36" customHeight="1" thickBot="1">
      <c r="A181" s="51">
        <v>27</v>
      </c>
      <c r="B181" s="61" t="s">
        <v>646</v>
      </c>
      <c r="C181" s="61" t="s">
        <v>647</v>
      </c>
      <c r="D181" s="37" t="s">
        <v>675</v>
      </c>
      <c r="E181" s="71"/>
      <c r="F181" s="62"/>
      <c r="G181" s="65"/>
      <c r="H181" s="62">
        <v>2</v>
      </c>
      <c r="I181" s="67" t="s">
        <v>20</v>
      </c>
      <c r="J181" s="66">
        <v>0.8</v>
      </c>
      <c r="K181" s="63">
        <v>2.7</v>
      </c>
      <c r="L181" s="63">
        <v>0</v>
      </c>
      <c r="M181" s="64">
        <f t="shared" si="4"/>
        <v>3.5</v>
      </c>
      <c r="N181" s="82" t="s">
        <v>582</v>
      </c>
      <c r="O181" s="67" t="s">
        <v>24</v>
      </c>
      <c r="P181" s="80">
        <v>41275</v>
      </c>
      <c r="Q181" s="97">
        <v>41639</v>
      </c>
    </row>
    <row r="184" spans="2:17" ht="19.5" customHeight="1">
      <c r="B184" s="14" t="s">
        <v>783</v>
      </c>
      <c r="E184" s="6"/>
      <c r="F184" s="7"/>
      <c r="G184" s="2"/>
      <c r="H184" s="4"/>
      <c r="I184" s="5"/>
      <c r="M184" s="8"/>
      <c r="O184" s="5"/>
      <c r="P184" s="3"/>
      <c r="Q184" s="3"/>
    </row>
    <row r="185" spans="5:17" ht="19.5" customHeight="1" thickBot="1">
      <c r="E185" s="6"/>
      <c r="F185" s="7"/>
      <c r="G185" s="2"/>
      <c r="H185" s="4"/>
      <c r="I185" s="5"/>
      <c r="M185" s="8"/>
      <c r="O185" s="5"/>
      <c r="P185" s="3"/>
      <c r="Q185" s="3"/>
    </row>
    <row r="186" spans="2:17" ht="23.25" customHeight="1" thickBot="1">
      <c r="B186" s="2" t="s">
        <v>786</v>
      </c>
      <c r="D186" s="6">
        <f>A181+A143+A110+A68+A32</f>
        <v>122</v>
      </c>
      <c r="E186" s="6"/>
      <c r="F186" s="7"/>
      <c r="G186" s="2"/>
      <c r="H186" s="4"/>
      <c r="I186" s="5"/>
      <c r="J186" s="173" t="s">
        <v>14</v>
      </c>
      <c r="K186" s="174"/>
      <c r="L186" s="174"/>
      <c r="M186" s="175"/>
      <c r="O186" s="5"/>
      <c r="P186" s="3"/>
      <c r="Q186" s="3"/>
    </row>
    <row r="187" spans="2:17" ht="27" customHeight="1" thickBot="1">
      <c r="B187" s="117" t="s">
        <v>791</v>
      </c>
      <c r="C187" s="100"/>
      <c r="D187" s="100">
        <f>M154+M121+M79+M43+M15</f>
        <v>935.03132</v>
      </c>
      <c r="E187" s="6"/>
      <c r="F187" s="7"/>
      <c r="G187" s="2"/>
      <c r="H187" s="4"/>
      <c r="I187" s="5"/>
      <c r="J187" s="102" t="s">
        <v>2</v>
      </c>
      <c r="K187" s="103" t="s">
        <v>3</v>
      </c>
      <c r="L187" s="103" t="s">
        <v>4</v>
      </c>
      <c r="M187" s="38" t="s">
        <v>5</v>
      </c>
      <c r="N187" s="5"/>
      <c r="O187" s="5"/>
      <c r="P187" s="3"/>
      <c r="Q187" s="3"/>
    </row>
    <row r="188" spans="2:17" ht="24" customHeight="1" thickBot="1">
      <c r="B188" s="2" t="s">
        <v>785</v>
      </c>
      <c r="C188" s="100"/>
      <c r="D188" s="100">
        <f>H154+H121+H79+H43+H15</f>
        <v>592.9</v>
      </c>
      <c r="E188" s="6"/>
      <c r="F188" s="7"/>
      <c r="G188" s="2"/>
      <c r="H188" s="4"/>
      <c r="I188" s="5"/>
      <c r="J188" s="76">
        <f>J154+J121+J79+J43+J15</f>
        <v>240.78394666666668</v>
      </c>
      <c r="K188" s="76">
        <f>K154+K121+K79+K43+K15</f>
        <v>694.2473733333334</v>
      </c>
      <c r="L188" s="76">
        <f>L154+L121+L79+L43+L15</f>
        <v>0</v>
      </c>
      <c r="M188" s="101">
        <f>SUM(J188:L188)</f>
        <v>935.03132</v>
      </c>
      <c r="O188" s="5"/>
      <c r="P188" s="3"/>
      <c r="Q188" s="3"/>
    </row>
  </sheetData>
  <sheetProtection/>
  <mergeCells count="57">
    <mergeCell ref="B6:Q6"/>
    <mergeCell ref="J186:M186"/>
    <mergeCell ref="A152:A153"/>
    <mergeCell ref="B152:B153"/>
    <mergeCell ref="C152:C153"/>
    <mergeCell ref="D152:D153"/>
    <mergeCell ref="N152:N153"/>
    <mergeCell ref="O152:O153"/>
    <mergeCell ref="A119:A120"/>
    <mergeCell ref="B119:B120"/>
    <mergeCell ref="C119:C120"/>
    <mergeCell ref="D119:D120"/>
    <mergeCell ref="N119:N120"/>
    <mergeCell ref="O119:O120"/>
    <mergeCell ref="O41:O42"/>
    <mergeCell ref="A77:A78"/>
    <mergeCell ref="B77:B78"/>
    <mergeCell ref="C77:C78"/>
    <mergeCell ref="D77:D78"/>
    <mergeCell ref="N77:N78"/>
    <mergeCell ref="D13:D14"/>
    <mergeCell ref="C13:C14"/>
    <mergeCell ref="B13:B14"/>
    <mergeCell ref="A13:A14"/>
    <mergeCell ref="A41:A42"/>
    <mergeCell ref="B41:B42"/>
    <mergeCell ref="C41:C42"/>
    <mergeCell ref="D41:D42"/>
    <mergeCell ref="P152:Q152"/>
    <mergeCell ref="N13:N14"/>
    <mergeCell ref="P151:Q151"/>
    <mergeCell ref="F152:G152"/>
    <mergeCell ref="H152:I152"/>
    <mergeCell ref="J152:M152"/>
    <mergeCell ref="P13:Q13"/>
    <mergeCell ref="P40:Q40"/>
    <mergeCell ref="H41:I41"/>
    <mergeCell ref="O77:O78"/>
    <mergeCell ref="P12:Q12"/>
    <mergeCell ref="P76:Q76"/>
    <mergeCell ref="P41:Q41"/>
    <mergeCell ref="F13:G13"/>
    <mergeCell ref="H13:I13"/>
    <mergeCell ref="J13:M13"/>
    <mergeCell ref="F41:G41"/>
    <mergeCell ref="J41:M41"/>
    <mergeCell ref="N41:N42"/>
    <mergeCell ref="O13:O14"/>
    <mergeCell ref="P118:Q118"/>
    <mergeCell ref="F77:G77"/>
    <mergeCell ref="H77:I77"/>
    <mergeCell ref="J77:M77"/>
    <mergeCell ref="P77:Q77"/>
    <mergeCell ref="P119:Q119"/>
    <mergeCell ref="F119:G119"/>
    <mergeCell ref="H119:I119"/>
    <mergeCell ref="J119:M119"/>
  </mergeCells>
  <printOptions/>
  <pageMargins left="0.31496062992125984" right="0.31496062992125984" top="0.35433070866141736" bottom="0.7480314960629921" header="0.31496062992125984" footer="0.31496062992125984"/>
  <pageSetup fitToHeight="0" horizontalDpi="600" verticalDpi="600" orientation="portrait" paperSize="9" scale="60" r:id="rId1"/>
  <headerFooter>
    <oddFooter>&amp;C&amp;8Strona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 </cp:lastModifiedBy>
  <cp:lastPrinted>2012-10-24T11:21:09Z</cp:lastPrinted>
  <dcterms:created xsi:type="dcterms:W3CDTF">2012-01-22T12:30:35Z</dcterms:created>
  <dcterms:modified xsi:type="dcterms:W3CDTF">2012-10-24T11:21:13Z</dcterms:modified>
  <cp:category/>
  <cp:version/>
  <cp:contentType/>
  <cp:contentStatus/>
</cp:coreProperties>
</file>